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JAVE NA WEBU MFIN\podaci o mjesečnom izvršenju za web\2019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List1!$A$1:$H$575</definedName>
  </definedNames>
  <calcPr calcId="162913"/>
</workbook>
</file>

<file path=xl/calcChain.xml><?xml version="1.0" encoding="utf-8"?>
<calcChain xmlns="http://schemas.openxmlformats.org/spreadsheetml/2006/main">
  <c r="F481" i="1" l="1"/>
  <c r="G481" i="1"/>
  <c r="H481" i="1"/>
  <c r="F223" i="1"/>
  <c r="G223" i="1"/>
  <c r="H223" i="1"/>
  <c r="F74" i="1"/>
  <c r="G74" i="1"/>
  <c r="H74" i="1"/>
  <c r="F65" i="1"/>
  <c r="G65" i="1"/>
  <c r="H65" i="1"/>
  <c r="C4" i="1"/>
  <c r="E4" i="1"/>
  <c r="F133" i="1" l="1"/>
  <c r="G133" i="1"/>
  <c r="H133" i="1"/>
  <c r="F250" i="1"/>
  <c r="G250" i="1"/>
  <c r="H250" i="1"/>
  <c r="H374" i="1" l="1"/>
  <c r="G374" i="1"/>
  <c r="F374" i="1"/>
  <c r="H178" i="1"/>
  <c r="G178" i="1"/>
  <c r="F178" i="1"/>
  <c r="H139" i="1"/>
  <c r="G139" i="1"/>
  <c r="F139" i="1"/>
  <c r="H568" i="1" l="1"/>
  <c r="G568" i="1"/>
  <c r="F568" i="1"/>
  <c r="H522" i="1"/>
  <c r="G522" i="1"/>
  <c r="F522" i="1"/>
  <c r="H308" i="1"/>
  <c r="G308" i="1"/>
  <c r="F308" i="1"/>
  <c r="H295" i="1"/>
  <c r="G295" i="1"/>
  <c r="F295" i="1"/>
  <c r="H294" i="1"/>
  <c r="G294" i="1"/>
  <c r="F294" i="1"/>
  <c r="H237" i="1"/>
  <c r="G237" i="1"/>
  <c r="F237" i="1"/>
  <c r="H175" i="1"/>
  <c r="G175" i="1"/>
  <c r="F175" i="1"/>
  <c r="H572" i="1" l="1"/>
  <c r="G572" i="1"/>
  <c r="F572" i="1"/>
  <c r="H571" i="1"/>
  <c r="G571" i="1"/>
  <c r="F571" i="1"/>
  <c r="H570" i="1"/>
  <c r="G570" i="1"/>
  <c r="F570" i="1"/>
  <c r="H569" i="1"/>
  <c r="G569" i="1"/>
  <c r="F569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7" i="1"/>
  <c r="G177" i="1"/>
  <c r="F177" i="1"/>
  <c r="H176" i="1"/>
  <c r="G176" i="1"/>
  <c r="F176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D4" i="1"/>
  <c r="H4" i="1" l="1"/>
  <c r="G4" i="1"/>
  <c r="F4" i="1"/>
</calcChain>
</file>

<file path=xl/sharedStrings.xml><?xml version="1.0" encoding="utf-8"?>
<sst xmlns="http://schemas.openxmlformats.org/spreadsheetml/2006/main" count="1147" uniqueCount="467">
  <si>
    <t>(HRK)</t>
  </si>
  <si>
    <t>Ukupni rezultat</t>
  </si>
  <si>
    <t>HRVATSKI SABOR</t>
  </si>
  <si>
    <t>Hrvatski sabor</t>
  </si>
  <si>
    <t>Rashodi poslovanja</t>
  </si>
  <si>
    <t>DRŽAVNO IZBORNO POVJERENSTVO REPUBLIKE HRVATSKE</t>
  </si>
  <si>
    <t>Državno izborno povjerenstvo Republike Hrvatske</t>
  </si>
  <si>
    <t>URED PREDSJEDNICE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</si>
  <si>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</si>
  <si>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</si>
  <si>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</si>
  <si>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</si>
  <si>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</si>
  <si>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</si>
  <si>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</si>
  <si>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</si>
  <si>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</si>
  <si>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</si>
  <si>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</si>
  <si>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</si>
  <si>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</si>
  <si>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</si>
  <si>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</si>
  <si>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</si>
  <si>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</si>
  <si>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</si>
  <si>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</si>
  <si>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</si>
  <si>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</si>
  <si>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</si>
  <si>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</si>
  <si>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</si>
  <si>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</si>
  <si>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Fond za naknadu oduzete imovine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</si>
  <si>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</si>
  <si>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</si>
  <si>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</si>
  <si>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</si>
  <si>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</si>
  <si>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</si>
  <si>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</si>
  <si>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</si>
  <si>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</si>
  <si>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</si>
  <si>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</si>
  <si>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</si>
  <si>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</si>
  <si>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</si>
  <si>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</si>
  <si>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</si>
  <si>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</si>
  <si>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</si>
  <si>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</si>
  <si>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</si>
  <si>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</si>
  <si>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</si>
  <si>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</si>
  <si>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</si>
  <si>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</si>
  <si>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</si>
  <si>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</si>
  <si>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</si>
  <si>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Hrvatski centar za zadružno poduzetništvo</t>
  </si>
  <si>
    <t>Agencija za investicije i konkurentnost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</si>
  <si>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</si>
  <si>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</si>
  <si>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</si>
  <si>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</si>
  <si>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</si>
  <si>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</si>
  <si>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</si>
  <si>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</si>
  <si>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</si>
  <si>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</si>
  <si>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</si>
  <si>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</si>
  <si>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</si>
  <si>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</si>
  <si>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</si>
  <si>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</si>
  <si>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</si>
  <si>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</si>
  <si>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</si>
  <si>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Agencija za poljoprivredno zemljište</t>
  </si>
  <si>
    <t>Hrvatska poljoprivredna agencija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</si>
  <si>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</si>
  <si>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</si>
  <si>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</si>
  <si>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</si>
  <si>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MINISTARSTVO MORA, PROMETA I INFRASTRUKTURE</t>
  </si>
  <si>
    <t>Ministarstvo mora, prometa i infrastrukture</t>
  </si>
  <si>
    <t>Agencija za vodne putove</t>
  </si>
  <si>
    <t>Hrvatski hidrografski institut</t>
  </si>
  <si>
    <t>Agencija za sigurnost željezničkog prometa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</si>
  <si>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</si>
  <si>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</si>
  <si>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</si>
  <si>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</si>
  <si>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</si>
  <si>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</si>
  <si>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</si>
  <si>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</si>
  <si>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</si>
  <si>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</si>
  <si>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</si>
  <si>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</si>
  <si>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</si>
  <si>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</si>
  <si>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</si>
  <si>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</si>
  <si>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</si>
  <si>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</si>
  <si>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</si>
  <si>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</si>
  <si>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</si>
  <si>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</si>
  <si>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</si>
  <si>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</si>
  <si>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</si>
  <si>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</si>
  <si>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</si>
  <si>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</si>
  <si>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</si>
  <si>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</si>
  <si>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</si>
  <si>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</si>
  <si>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</si>
  <si>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unapređivanje zaštite na radu</t>
  </si>
  <si>
    <t>Središnji registar osiguranika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</si>
  <si>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</si>
  <si>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</si>
  <si>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</si>
  <si>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</si>
  <si>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</si>
  <si>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</si>
  <si>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</si>
  <si>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</si>
  <si>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</si>
  <si>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</si>
  <si>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</si>
  <si>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</si>
  <si>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</si>
  <si>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</si>
  <si>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</si>
  <si>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</si>
  <si>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</si>
  <si>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</si>
  <si>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</si>
  <si>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</si>
  <si>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</si>
  <si>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</si>
  <si>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</si>
  <si>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</si>
  <si>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</si>
  <si>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demografiju, obitelj, mlade i socijalnu politiku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</si>
  <si>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</si>
  <si>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</si>
  <si>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</si>
  <si>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</si>
  <si>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</si>
  <si>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</si>
  <si>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</si>
  <si>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</si>
  <si>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</si>
  <si>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</si>
  <si>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</si>
  <si>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</si>
  <si>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</si>
  <si>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</si>
  <si>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</si>
  <si>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</si>
  <si>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</si>
  <si>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</si>
  <si>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</si>
  <si>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</si>
  <si>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</si>
  <si>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</si>
  <si>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</si>
  <si>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</si>
  <si>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</si>
  <si>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</si>
  <si>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</si>
  <si>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</si>
  <si>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</si>
  <si>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</si>
  <si>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</si>
  <si>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</si>
  <si>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</si>
  <si>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</si>
  <si>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</si>
  <si>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</si>
  <si>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</si>
  <si>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</si>
  <si>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</si>
  <si>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</si>
  <si>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</si>
  <si>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</si>
  <si>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</si>
  <si>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</si>
  <si>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</si>
  <si>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</si>
  <si>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</si>
  <si>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</si>
  <si>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</si>
  <si>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</si>
  <si>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</si>
  <si>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</si>
  <si>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</si>
  <si>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</si>
  <si>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</si>
  <si>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</si>
  <si>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</si>
  <si>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</si>
  <si>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</si>
  <si>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</si>
  <si>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</si>
  <si>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</si>
  <si>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</si>
  <si>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</si>
  <si>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</si>
  <si>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</si>
  <si>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</si>
  <si>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</si>
  <si>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</si>
  <si>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</si>
  <si>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</si>
  <si>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</si>
  <si>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</si>
  <si>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</si>
  <si>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</si>
  <si>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</si>
  <si>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</si>
  <si>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</si>
  <si>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</si>
  <si>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</si>
  <si>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</si>
  <si>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</si>
  <si>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</si>
  <si>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</si>
  <si>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</si>
  <si>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</si>
  <si>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</si>
  <si>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</si>
  <si>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</si>
  <si>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</si>
  <si>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</si>
  <si>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</si>
  <si>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</si>
  <si>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</si>
  <si>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</si>
  <si>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</si>
  <si>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</si>
  <si>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</si>
  <si>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</si>
  <si>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</si>
  <si>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</si>
  <si>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</si>
  <si>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</si>
  <si>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</si>
  <si>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</si>
  <si>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</si>
  <si>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</si>
  <si>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</si>
  <si>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</si>
  <si>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</si>
  <si>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</si>
  <si>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</si>
  <si>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</si>
  <si>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</si>
  <si>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</si>
  <si>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</si>
  <si>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</si>
  <si>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</si>
  <si>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</si>
  <si>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</si>
  <si>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</si>
  <si>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</si>
  <si>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</si>
  <si>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</si>
  <si>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</si>
  <si>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</si>
  <si>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</si>
  <si>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</si>
  <si>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</si>
  <si>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</si>
  <si>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</si>
  <si>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</si>
  <si>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</si>
  <si>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</si>
  <si>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</si>
  <si>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</si>
  <si>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</si>
  <si>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</si>
  <si>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</si>
  <si>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</si>
  <si>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</si>
  <si>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</si>
  <si>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</si>
  <si>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</si>
  <si>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</si>
  <si>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</si>
  <si>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</si>
  <si>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</si>
  <si>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</si>
  <si>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</si>
  <si>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</si>
  <si>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</si>
  <si>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</si>
  <si>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</si>
  <si>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</si>
  <si>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</si>
  <si>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</si>
  <si>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</si>
  <si>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077</t>
  </si>
  <si>
    <t>07705</t>
  </si>
  <si>
    <t>07715</t>
  </si>
  <si>
    <t>07720</t>
  </si>
  <si>
    <t>07730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</si>
  <si>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</si>
  <si>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</si>
  <si>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</si>
  <si>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</si>
  <si>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</si>
  <si>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</si>
  <si>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</si>
  <si>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</si>
  <si>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</si>
  <si>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</si>
  <si>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</si>
  <si>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</si>
  <si>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</si>
  <si>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</si>
  <si>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</si>
  <si>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</si>
  <si>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</si>
  <si>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</si>
  <si>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</si>
  <si>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</si>
  <si>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</si>
  <si>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</si>
  <si>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</si>
  <si>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</si>
  <si>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</si>
  <si>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</si>
  <si>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</si>
  <si>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</si>
  <si>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</si>
  <si>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</si>
  <si>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</si>
  <si>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</si>
  <si>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</si>
  <si>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</si>
  <si>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</si>
  <si>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</si>
  <si>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</si>
  <si>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</si>
  <si>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</si>
  <si>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</si>
  <si>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</si>
  <si>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</si>
  <si>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</si>
  <si>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</si>
  <si>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</si>
  <si>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</si>
  <si>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</si>
  <si>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</si>
  <si>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</si>
  <si>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</si>
  <si>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</si>
  <si>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</si>
  <si>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</si>
  <si>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</si>
  <si>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</si>
  <si>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</si>
  <si>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</si>
  <si>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</si>
  <si>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</si>
  <si>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</si>
  <si>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</si>
  <si>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</si>
  <si>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</si>
  <si>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</si>
  <si>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</si>
  <si>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</si>
  <si>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</si>
  <si>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</si>
  <si>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</si>
  <si>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</si>
  <si>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</si>
  <si>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</si>
  <si>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</si>
  <si>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</si>
  <si>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</si>
  <si>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</si>
  <si>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</si>
  <si>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</si>
  <si>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</si>
  <si>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</si>
  <si>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</si>
  <si>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</si>
  <si>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</si>
  <si>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</si>
  <si>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</si>
  <si>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</si>
  <si>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</si>
  <si>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</si>
  <si>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</si>
  <si>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</si>
  <si>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</si>
  <si>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</si>
  <si>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</si>
  <si>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</si>
  <si>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</si>
  <si>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</si>
  <si>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</si>
  <si>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</si>
  <si>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02555</t>
  </si>
  <si>
    <t>06565</t>
  </si>
  <si>
    <t>Hrvatska regulatorna agencija za mrežne djelatnosti</t>
  </si>
  <si>
    <t>Rashodi za nabavu nefinancijske imovine</t>
  </si>
  <si>
    <t>Plan
2019.</t>
  </si>
  <si>
    <t>Indeks
2019./
Plan 2019.</t>
  </si>
  <si>
    <t>Indeks
2019./
2018.</t>
  </si>
  <si>
    <t>Razlika
2019. - 2018.</t>
  </si>
  <si>
    <t>011</t>
  </si>
  <si>
    <t>POVJERENSTVO ZA FISKALNU POLITIKU</t>
  </si>
  <si>
    <t>01105</t>
  </si>
  <si>
    <t>Povjerenstvo za fiskalnu politiku</t>
  </si>
  <si>
    <t>06055</t>
  </si>
  <si>
    <t>Državna ergela Đakovo i Lipik</t>
  </si>
  <si>
    <t>Hrvatska poljoprivredno-šumarska savjetodavna služba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</si>
  <si>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</si>
  <si>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</si>
  <si>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</si>
  <si>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</si>
  <si>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</si>
  <si>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</si>
  <si>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</si>
  <si>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</si>
  <si>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</si>
  <si>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</si>
  <si>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</si>
  <si>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</si>
  <si>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</si>
  <si>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07630</t>
  </si>
  <si>
    <t>Agencija za obnovu osječke Tvrđe</t>
  </si>
  <si>
    <t>Ured Predsjednice Republike Hrvatske</t>
  </si>
  <si>
    <t>Mjesečni izvještaj po organizacijskoj klasifikaciji Državnog proračuna i računima 3 i 4 ekonomske klasifikacije za razdoblje siječanj-rujan 2018. i 2019. godine</t>
  </si>
  <si>
    <t>Siječanj-rujan
2018.</t>
  </si>
  <si>
    <t>Siječanj-rujan
2019.*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</si>
  <si>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</si>
  <si>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</si>
  <si>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</si>
  <si>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</si>
  <si>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</si>
  <si>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</si>
  <si>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Hrvatska agencija za malo gospodarstvo, inovacije i investicije, HAMAG-BICRO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</si>
  <si>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</si>
  <si>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</si>
  <si>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</si>
  <si>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Zavod za vještačenje, profesionalnu rehabilitaciju i zapošljavanje osoba s invaliditetom</t>
  </si>
  <si>
    <t>Agencija za osiguranje radničkih tražbina</t>
  </si>
  <si>
    <t>23616</t>
  </si>
  <si>
    <t>38655</t>
  </si>
  <si>
    <t>Dom zdravlja Ministarstva unutarnjih poslova Republike Hrvatske</t>
  </si>
  <si>
    <t>MINISTARSTVO ZA DEMOGRAFIJU, OBITELJ, MLADE I SOCIJALNU POLITIKU</t>
  </si>
  <si>
    <t>Proračunski  korisnici u socijalnoj skrbi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</si>
</sst>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6">
    <xf numFmtId="0" fontId="0" fillId="0" borderId="0"/>
    <xf numFmtId="0" fontId="8" fillId="3" borderId="12" applyNumberFormat="0" applyProtection="0">
      <alignment horizontal="left" vertical="center" indent="1" justifyLastLine="1"/>
    </xf>
    <xf numFmtId="4" fontId="8" fillId="4" borderId="12" applyNumberFormat="0" applyProtection="0">
      <alignment vertical="center"/>
    </xf>
    <xf numFmtId="0" fontId="8" fillId="5" borderId="12" applyNumberFormat="0" applyProtection="0">
      <alignment horizontal="left" vertical="center" indent="1" justifyLastLine="1"/>
    </xf>
    <xf numFmtId="0" fontId="8" fillId="6" borderId="12" applyNumberFormat="0" applyProtection="0">
      <alignment horizontal="left" vertical="center" indent="1" justifyLastLine="1"/>
    </xf>
    <xf numFmtId="4" fontId="8" fillId="0" borderId="12" applyNumberFormat="0" applyProtection="0">
      <alignment horizontal="right" vertical="center"/>
    </xf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6">
    <cellStyle name="Normalno" xfId="0" builtinId="0"/>
    <cellStyle name="SAPBEXaggData" xfId="2"/>
    <cellStyle name="SAPBEXHLevel0" xfId="1"/>
    <cellStyle name="SAPBEXHLevel1" xfId="3"/>
    <cellStyle name="SAPBEXHLevel2" xfId="4"/>
    <cellStyle name="SAPBEXstdDat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447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448</v>
      </c>
      <c r="D3" s="9" t="s">
        <v>420</v>
      </c>
      <c r="E3" s="9" t="s">
        <v>449</v>
      </c>
      <c r="F3" s="10" t="s">
        <v>422</v>
      </c>
      <c r="G3" s="10" t="s">
        <v>421</v>
      </c>
      <c r="H3" s="11" t="s">
        <v>423</v>
      </c>
    </row>
    <row r="4" spans="1:14" ht="12.75" customHeight="1" x14ac:dyDescent="0.25">
      <c r="A4" s="12"/>
      <c r="B4" s="13" t="s">
        <v>1</v>
      </c>
      <c r="C4" s="14">
        <f>+C5+C9+C13+C17+C21+C25+C29+C75+C96+C97+C101+C105+C112+C116+C120+C124+C140+C150+C154+C179+C183+C187+C217+C241+C254+C279+C296+C317+C359+C393+C397+C407+C464+C471+C475+C526+C530+C534+C538+C542+C546+C550+C554+C558+C559+C560+C561+C565+C569</f>
        <v>92809678998.770035</v>
      </c>
      <c r="D4" s="14">
        <f>+D5+D9+D13+D17+D21+D25+D29+D75+D96+D97+D101+D105+D112+D116+D120+D124+D140+D150+D154+D179+D183+D187+D217+D241+D254+D279+D296+D317+D359+D393+D397+D407+D464+D471+D475+D526+D530+D534+D538+D542+D546+D550+D554+D558+D559+D560+D561+D565+D569</f>
        <v>140268504150</v>
      </c>
      <c r="E4" s="14">
        <f>+E5+E9+E13+E17+E21+E25+E29+E75+E96+E97+E101+E105+E112+E116+E120+E124+E140+E150+E154+E179+E183+E187+E217+E241+E254+E279+E296+E317+E359+E393+E397+E407+E464+E471+E475+E526+E530+E534+E538+E542+E546+E550+E554+E558+E559+E560+E561+E565+E569</f>
        <v>99952732188.360001</v>
      </c>
      <c r="F4" s="15">
        <f t="shared" ref="F4:F67" si="0">IF(C4=0,"x",E4/C4*100)</f>
        <v>107.69645285561718</v>
      </c>
      <c r="G4" s="15">
        <f t="shared" ref="G4:G67" si="1">IF(D4=0,"x",E4/D4*100)</f>
        <v>71.258143653883124</v>
      </c>
      <c r="H4" s="41">
        <f>+H5+H13+H17+H21+H25+H29+H75+H96+H97+H101+H105+H112+H116+H120+H124+H140+H150+H154+H179+H183+H187+H217+H241+H254+H279+H296+H317+H359+H393+H397+H407+H464+H471+H475+H526+H530+H534+H538+H542+H546+H550+H558+H559+H560+H561+H565+H569</f>
        <v>7031102786.3200006</v>
      </c>
      <c r="J4" s="39"/>
      <c r="K4" s="39"/>
      <c r="L4" s="39"/>
      <c r="M4" s="39"/>
      <c r="N4" s="39"/>
    </row>
    <row r="5" spans="1:14" ht="12.75" customHeight="1" x14ac:dyDescent="0.25">
      <c r="A5" s="16" t="s">
        <v>201</v>
      </c>
      <c r="B5" s="17" t="s">
        <v>2</v>
      </c>
      <c r="C5" s="18">
        <v>89566935.780000001</v>
      </c>
      <c r="D5" s="18">
        <v>137851890</v>
      </c>
      <c r="E5" s="18">
        <v>92893182.640000001</v>
      </c>
      <c r="F5" s="19">
        <f t="shared" si="0"/>
        <v>103.71369951537713</v>
      </c>
      <c r="G5" s="19">
        <f t="shared" si="1"/>
        <v>67.38622346055611</v>
      </c>
      <c r="H5" s="20">
        <f t="shared" ref="H5:H68" si="2">+E5-C5</f>
        <v>3326246.8599999994</v>
      </c>
      <c r="J5" s="39"/>
    </row>
    <row r="6" spans="1:14" ht="12.75" customHeight="1" x14ac:dyDescent="0.25">
      <c r="A6" s="22" t="s">
        <v>202</v>
      </c>
      <c r="B6" s="17" t="s">
        <v>3</v>
      </c>
      <c r="C6" s="18">
        <v>89566935.780000001</v>
      </c>
      <c r="D6" s="18">
        <v>137851890</v>
      </c>
      <c r="E6" s="18">
        <v>92893182.640000001</v>
      </c>
      <c r="F6" s="19">
        <f t="shared" si="0"/>
        <v>103.71369951537713</v>
      </c>
      <c r="G6" s="19">
        <f t="shared" si="1"/>
        <v>67.38622346055611</v>
      </c>
      <c r="H6" s="20">
        <f t="shared" si="2"/>
        <v>3326246.8599999994</v>
      </c>
      <c r="J6" s="39"/>
      <c r="K6" s="39"/>
    </row>
    <row r="7" spans="1:14" ht="12.75" customHeight="1" x14ac:dyDescent="0.25">
      <c r="A7" s="24" t="s">
        <v>203</v>
      </c>
      <c r="B7" s="25" t="s">
        <v>4</v>
      </c>
      <c r="C7" s="26">
        <v>88984840.260000005</v>
      </c>
      <c r="D7" s="26">
        <v>135831890</v>
      </c>
      <c r="E7" s="26">
        <v>92392826.129999995</v>
      </c>
      <c r="F7" s="27">
        <f t="shared" si="0"/>
        <v>103.82984996100726</v>
      </c>
      <c r="G7" s="27">
        <f t="shared" si="1"/>
        <v>68.019981265077007</v>
      </c>
      <c r="H7" s="28">
        <f t="shared" si="2"/>
        <v>3407985.8699999899</v>
      </c>
      <c r="J7" s="39"/>
      <c r="K7" s="39"/>
    </row>
    <row r="8" spans="1:14" ht="12.75" customHeight="1" x14ac:dyDescent="0.25">
      <c r="A8" s="24" t="s">
        <v>204</v>
      </c>
      <c r="B8" s="25" t="s">
        <v>419</v>
      </c>
      <c r="C8" s="26">
        <v>582095.52</v>
      </c>
      <c r="D8" s="26">
        <v>2020000</v>
      </c>
      <c r="E8" s="26">
        <v>500356.51</v>
      </c>
      <c r="F8" s="27">
        <f t="shared" si="0"/>
        <v>85.95780122135281</v>
      </c>
      <c r="G8" s="27">
        <f t="shared" si="1"/>
        <v>24.770124257425742</v>
      </c>
      <c r="H8" s="28">
        <f t="shared" si="2"/>
        <v>-81739.010000000009</v>
      </c>
      <c r="J8" s="39"/>
    </row>
    <row r="9" spans="1:14" ht="12.75" customHeight="1" x14ac:dyDescent="0.25">
      <c r="A9" s="16" t="s">
        <v>424</v>
      </c>
      <c r="B9" s="17" t="s">
        <v>425</v>
      </c>
      <c r="C9" s="18"/>
      <c r="D9" s="18">
        <v>1497100</v>
      </c>
      <c r="E9" s="18"/>
      <c r="F9" s="19" t="str">
        <f t="shared" si="0"/>
        <v>x</v>
      </c>
      <c r="G9" s="19">
        <f t="shared" si="1"/>
        <v>0</v>
      </c>
      <c r="H9" s="20">
        <f t="shared" si="2"/>
        <v>0</v>
      </c>
      <c r="J9" s="39"/>
    </row>
    <row r="10" spans="1:14" ht="12.75" customHeight="1" x14ac:dyDescent="0.25">
      <c r="A10" s="22" t="s">
        <v>426</v>
      </c>
      <c r="B10" s="17" t="s">
        <v>427</v>
      </c>
      <c r="C10" s="18"/>
      <c r="D10" s="18">
        <v>1497100</v>
      </c>
      <c r="E10" s="18"/>
      <c r="F10" s="19" t="str">
        <f t="shared" si="0"/>
        <v>x</v>
      </c>
      <c r="G10" s="19">
        <f t="shared" si="1"/>
        <v>0</v>
      </c>
      <c r="H10" s="20">
        <f t="shared" si="2"/>
        <v>0</v>
      </c>
      <c r="J10" s="39"/>
      <c r="K10" s="39"/>
    </row>
    <row r="11" spans="1:14" ht="12.75" customHeight="1" x14ac:dyDescent="0.25">
      <c r="A11" s="24" t="s">
        <v>203</v>
      </c>
      <c r="B11" s="25" t="s">
        <v>4</v>
      </c>
      <c r="C11" s="26"/>
      <c r="D11" s="26">
        <v>1353100</v>
      </c>
      <c r="E11" s="26"/>
      <c r="F11" s="27" t="str">
        <f t="shared" si="0"/>
        <v>x</v>
      </c>
      <c r="G11" s="27">
        <f t="shared" si="1"/>
        <v>0</v>
      </c>
      <c r="H11" s="28">
        <f t="shared" si="2"/>
        <v>0</v>
      </c>
      <c r="J11" s="39"/>
      <c r="K11" s="39"/>
    </row>
    <row r="12" spans="1:14" ht="12.75" customHeight="1" x14ac:dyDescent="0.25">
      <c r="A12" s="24" t="s">
        <v>204</v>
      </c>
      <c r="B12" s="25" t="s">
        <v>419</v>
      </c>
      <c r="C12" s="26"/>
      <c r="D12" s="26">
        <v>144000</v>
      </c>
      <c r="E12" s="26"/>
      <c r="F12" s="27" t="str">
        <f t="shared" si="0"/>
        <v>x</v>
      </c>
      <c r="G12" s="27">
        <f t="shared" si="1"/>
        <v>0</v>
      </c>
      <c r="H12" s="28">
        <f t="shared" si="2"/>
        <v>0</v>
      </c>
      <c r="J12" s="39"/>
    </row>
    <row r="13" spans="1:14" ht="12.75" customHeight="1" x14ac:dyDescent="0.25">
      <c r="A13" s="16" t="s">
        <v>205</v>
      </c>
      <c r="B13" s="17" t="s">
        <v>5</v>
      </c>
      <c r="C13" s="18">
        <v>4334267.8</v>
      </c>
      <c r="D13" s="18">
        <v>72017253</v>
      </c>
      <c r="E13" s="18">
        <v>61869041.579999998</v>
      </c>
      <c r="F13" s="19">
        <f t="shared" si="0"/>
        <v>1427.4392915915348</v>
      </c>
      <c r="G13" s="19">
        <f t="shared" si="1"/>
        <v>85.908638559151925</v>
      </c>
      <c r="H13" s="20">
        <f t="shared" si="2"/>
        <v>57534773.780000001</v>
      </c>
      <c r="J13" s="39"/>
    </row>
    <row r="14" spans="1:14" ht="12.75" customHeight="1" x14ac:dyDescent="0.25">
      <c r="A14" s="22" t="s">
        <v>206</v>
      </c>
      <c r="B14" s="17" t="s">
        <v>6</v>
      </c>
      <c r="C14" s="18">
        <v>4334267.8</v>
      </c>
      <c r="D14" s="18">
        <v>72017253</v>
      </c>
      <c r="E14" s="18">
        <v>61869041.579999998</v>
      </c>
      <c r="F14" s="19">
        <f t="shared" si="0"/>
        <v>1427.4392915915348</v>
      </c>
      <c r="G14" s="19">
        <f t="shared" si="1"/>
        <v>85.908638559151925</v>
      </c>
      <c r="H14" s="20">
        <f t="shared" si="2"/>
        <v>57534773.780000001</v>
      </c>
      <c r="J14" s="39"/>
    </row>
    <row r="15" spans="1:14" ht="12.75" customHeight="1" x14ac:dyDescent="0.25">
      <c r="A15" s="24" t="s">
        <v>203</v>
      </c>
      <c r="B15" s="25" t="s">
        <v>4</v>
      </c>
      <c r="C15" s="26">
        <v>4211684.75</v>
      </c>
      <c r="D15" s="26">
        <v>71079128</v>
      </c>
      <c r="E15" s="26">
        <v>61806057.32</v>
      </c>
      <c r="F15" s="27">
        <f t="shared" si="0"/>
        <v>1467.4901135466039</v>
      </c>
      <c r="G15" s="27">
        <f t="shared" si="1"/>
        <v>86.953876699218938</v>
      </c>
      <c r="H15" s="28">
        <f t="shared" si="2"/>
        <v>57594372.57</v>
      </c>
      <c r="J15" s="39"/>
    </row>
    <row r="16" spans="1:14" ht="12.75" customHeight="1" x14ac:dyDescent="0.25">
      <c r="A16" s="24" t="s">
        <v>204</v>
      </c>
      <c r="B16" s="25" t="s">
        <v>419</v>
      </c>
      <c r="C16" s="26">
        <v>122583.05</v>
      </c>
      <c r="D16" s="26">
        <v>938125</v>
      </c>
      <c r="E16" s="26">
        <v>62984.26</v>
      </c>
      <c r="F16" s="27">
        <f t="shared" si="0"/>
        <v>51.380888303888675</v>
      </c>
      <c r="G16" s="27">
        <f t="shared" si="1"/>
        <v>6.7138451698867421</v>
      </c>
      <c r="H16" s="28">
        <f t="shared" si="2"/>
        <v>-59598.79</v>
      </c>
      <c r="J16" s="39"/>
    </row>
    <row r="17" spans="1:10" ht="12.75" customHeight="1" x14ac:dyDescent="0.25">
      <c r="A17" s="16" t="s">
        <v>207</v>
      </c>
      <c r="B17" s="17" t="s">
        <v>7</v>
      </c>
      <c r="C17" s="18">
        <v>24959210.969999999</v>
      </c>
      <c r="D17" s="18">
        <v>38308292</v>
      </c>
      <c r="E17" s="18">
        <v>24244002.32</v>
      </c>
      <c r="F17" s="19">
        <f t="shared" si="0"/>
        <v>97.134490145302863</v>
      </c>
      <c r="G17" s="19">
        <f t="shared" si="1"/>
        <v>63.286565529990213</v>
      </c>
      <c r="H17" s="20">
        <f t="shared" si="2"/>
        <v>-715208.64999999851</v>
      </c>
      <c r="J17" s="39"/>
    </row>
    <row r="18" spans="1:10" ht="12.75" customHeight="1" x14ac:dyDescent="0.25">
      <c r="A18" s="22" t="s">
        <v>208</v>
      </c>
      <c r="B18" s="17" t="s">
        <v>446</v>
      </c>
      <c r="C18" s="18">
        <v>24959210.969999999</v>
      </c>
      <c r="D18" s="18">
        <v>38308292</v>
      </c>
      <c r="E18" s="18">
        <v>24244002.32</v>
      </c>
      <c r="F18" s="19">
        <f t="shared" si="0"/>
        <v>97.134490145302863</v>
      </c>
      <c r="G18" s="19">
        <f t="shared" si="1"/>
        <v>63.286565529990213</v>
      </c>
      <c r="H18" s="20">
        <f t="shared" si="2"/>
        <v>-715208.64999999851</v>
      </c>
      <c r="J18" s="39"/>
    </row>
    <row r="19" spans="1:10" ht="12.75" customHeight="1" x14ac:dyDescent="0.25">
      <c r="A19" s="24" t="s">
        <v>203</v>
      </c>
      <c r="B19" s="25" t="s">
        <v>4</v>
      </c>
      <c r="C19" s="26">
        <v>24566383.559999999</v>
      </c>
      <c r="D19" s="26">
        <v>37254892</v>
      </c>
      <c r="E19" s="26">
        <v>24022235.920000002</v>
      </c>
      <c r="F19" s="27">
        <f t="shared" si="0"/>
        <v>97.784990864972073</v>
      </c>
      <c r="G19" s="27">
        <f t="shared" si="1"/>
        <v>64.480755762223126</v>
      </c>
      <c r="H19" s="28">
        <f t="shared" si="2"/>
        <v>-544147.63999999687</v>
      </c>
      <c r="J19" s="39"/>
    </row>
    <row r="20" spans="1:10" ht="12.75" customHeight="1" x14ac:dyDescent="0.25">
      <c r="A20" s="24" t="s">
        <v>204</v>
      </c>
      <c r="B20" s="25" t="s">
        <v>419</v>
      </c>
      <c r="C20" s="26">
        <v>392827.41</v>
      </c>
      <c r="D20" s="26">
        <v>1053400</v>
      </c>
      <c r="E20" s="26">
        <v>221766.39999999999</v>
      </c>
      <c r="F20" s="27">
        <f t="shared" si="0"/>
        <v>56.453901727478737</v>
      </c>
      <c r="G20" s="27">
        <f t="shared" si="1"/>
        <v>21.052439719005125</v>
      </c>
      <c r="H20" s="28">
        <f t="shared" si="2"/>
        <v>-171061.00999999998</v>
      </c>
      <c r="J20" s="39"/>
    </row>
    <row r="21" spans="1:10" ht="12.75" customHeight="1" x14ac:dyDescent="0.25">
      <c r="A21" s="16" t="s">
        <v>209</v>
      </c>
      <c r="B21" s="17" t="s">
        <v>8</v>
      </c>
      <c r="C21" s="18">
        <v>22487015.489999998</v>
      </c>
      <c r="D21" s="18">
        <v>33771770</v>
      </c>
      <c r="E21" s="18">
        <v>23378100.620000001</v>
      </c>
      <c r="F21" s="19">
        <f t="shared" si="0"/>
        <v>103.96266516735521</v>
      </c>
      <c r="G21" s="19">
        <f t="shared" si="1"/>
        <v>69.223794370268422</v>
      </c>
      <c r="H21" s="20">
        <f t="shared" si="2"/>
        <v>891085.13000000268</v>
      </c>
      <c r="J21" s="39"/>
    </row>
    <row r="22" spans="1:10" ht="12.75" customHeight="1" x14ac:dyDescent="0.25">
      <c r="A22" s="22" t="s">
        <v>210</v>
      </c>
      <c r="B22" s="17" t="s">
        <v>9</v>
      </c>
      <c r="C22" s="18">
        <v>22487015.489999998</v>
      </c>
      <c r="D22" s="18">
        <v>33771770</v>
      </c>
      <c r="E22" s="18">
        <v>23378100.620000001</v>
      </c>
      <c r="F22" s="19">
        <f t="shared" si="0"/>
        <v>103.96266516735521</v>
      </c>
      <c r="G22" s="19">
        <f t="shared" si="1"/>
        <v>69.223794370268422</v>
      </c>
      <c r="H22" s="20">
        <f t="shared" si="2"/>
        <v>891085.13000000268</v>
      </c>
      <c r="J22" s="39"/>
    </row>
    <row r="23" spans="1:10" ht="12.75" customHeight="1" x14ac:dyDescent="0.25">
      <c r="A23" s="24" t="s">
        <v>203</v>
      </c>
      <c r="B23" s="25" t="s">
        <v>4</v>
      </c>
      <c r="C23" s="26">
        <v>22311675.84</v>
      </c>
      <c r="D23" s="26">
        <v>33371770</v>
      </c>
      <c r="E23" s="26">
        <v>23041519.280000001</v>
      </c>
      <c r="F23" s="27">
        <f t="shared" si="0"/>
        <v>103.27112784012193</v>
      </c>
      <c r="G23" s="27">
        <f t="shared" si="1"/>
        <v>69.044942117244616</v>
      </c>
      <c r="H23" s="28">
        <f t="shared" si="2"/>
        <v>729843.44000000134</v>
      </c>
      <c r="J23" s="39"/>
    </row>
    <row r="24" spans="1:10" ht="12.75" customHeight="1" x14ac:dyDescent="0.25">
      <c r="A24" s="24" t="s">
        <v>204</v>
      </c>
      <c r="B24" s="25" t="s">
        <v>419</v>
      </c>
      <c r="C24" s="26">
        <v>175339.65</v>
      </c>
      <c r="D24" s="26">
        <v>400000</v>
      </c>
      <c r="E24" s="26">
        <v>336581.34</v>
      </c>
      <c r="F24" s="27">
        <f t="shared" si="0"/>
        <v>191.95962807043361</v>
      </c>
      <c r="G24" s="27">
        <f t="shared" si="1"/>
        <v>84.145335000000017</v>
      </c>
      <c r="H24" s="28">
        <f t="shared" si="2"/>
        <v>161241.69000000003</v>
      </c>
      <c r="J24" s="39"/>
    </row>
    <row r="25" spans="1:10" ht="12.75" customHeight="1" x14ac:dyDescent="0.25">
      <c r="A25" s="16" t="s">
        <v>211</v>
      </c>
      <c r="B25" s="17" t="s">
        <v>10</v>
      </c>
      <c r="C25" s="18">
        <v>9213610.1400000006</v>
      </c>
      <c r="D25" s="18">
        <v>15078020</v>
      </c>
      <c r="E25" s="18">
        <v>10100430.279999999</v>
      </c>
      <c r="F25" s="19">
        <f t="shared" si="0"/>
        <v>109.62511031533617</v>
      </c>
      <c r="G25" s="19">
        <f t="shared" si="1"/>
        <v>66.987776113839885</v>
      </c>
      <c r="H25" s="20">
        <f t="shared" si="2"/>
        <v>886820.13999999873</v>
      </c>
      <c r="J25" s="39"/>
    </row>
    <row r="26" spans="1:10" ht="12.75" customHeight="1" x14ac:dyDescent="0.25">
      <c r="A26" s="22" t="s">
        <v>212</v>
      </c>
      <c r="B26" s="17" t="s">
        <v>11</v>
      </c>
      <c r="C26" s="18">
        <v>9213610.1400000006</v>
      </c>
      <c r="D26" s="18">
        <v>15078020</v>
      </c>
      <c r="E26" s="18">
        <v>10100430.279999999</v>
      </c>
      <c r="F26" s="19">
        <f t="shared" si="0"/>
        <v>109.62511031533617</v>
      </c>
      <c r="G26" s="19">
        <f t="shared" si="1"/>
        <v>66.987776113839885</v>
      </c>
      <c r="H26" s="20">
        <f t="shared" si="2"/>
        <v>886820.13999999873</v>
      </c>
      <c r="J26" s="39"/>
    </row>
    <row r="27" spans="1:10" ht="12.75" customHeight="1" x14ac:dyDescent="0.25">
      <c r="A27" s="24" t="s">
        <v>203</v>
      </c>
      <c r="B27" s="25" t="s">
        <v>4</v>
      </c>
      <c r="C27" s="26">
        <v>9080344.5</v>
      </c>
      <c r="D27" s="26">
        <v>14637020</v>
      </c>
      <c r="E27" s="26">
        <v>10021814.130000001</v>
      </c>
      <c r="F27" s="27">
        <f t="shared" si="0"/>
        <v>110.3682148843582</v>
      </c>
      <c r="G27" s="27">
        <f t="shared" si="1"/>
        <v>68.468951535216874</v>
      </c>
      <c r="H27" s="28">
        <f t="shared" si="2"/>
        <v>941469.63000000082</v>
      </c>
      <c r="J27" s="39"/>
    </row>
    <row r="28" spans="1:10" ht="12.75" customHeight="1" x14ac:dyDescent="0.25">
      <c r="A28" s="24" t="s">
        <v>204</v>
      </c>
      <c r="B28" s="25" t="s">
        <v>419</v>
      </c>
      <c r="C28" s="26">
        <v>133265.64000000001</v>
      </c>
      <c r="D28" s="26">
        <v>441000</v>
      </c>
      <c r="E28" s="26">
        <v>78616.149999999994</v>
      </c>
      <c r="F28" s="27">
        <f t="shared" si="0"/>
        <v>58.992062770268447</v>
      </c>
      <c r="G28" s="27">
        <f t="shared" si="1"/>
        <v>17.826791383219952</v>
      </c>
      <c r="H28" s="28">
        <f t="shared" si="2"/>
        <v>-54649.49000000002</v>
      </c>
      <c r="J28" s="39"/>
    </row>
    <row r="29" spans="1:10" ht="12.75" customHeight="1" x14ac:dyDescent="0.25">
      <c r="A29" s="16" t="s">
        <v>213</v>
      </c>
      <c r="B29" s="17" t="s">
        <v>12</v>
      </c>
      <c r="C29" s="18">
        <v>205958252.09999999</v>
      </c>
      <c r="D29" s="18">
        <v>427607392</v>
      </c>
      <c r="E29" s="18">
        <v>241247842.28999999</v>
      </c>
      <c r="F29" s="19">
        <f t="shared" si="0"/>
        <v>117.13434146492254</v>
      </c>
      <c r="G29" s="19">
        <f t="shared" si="1"/>
        <v>56.418071063186858</v>
      </c>
      <c r="H29" s="20">
        <f t="shared" si="2"/>
        <v>35289590.189999998</v>
      </c>
      <c r="J29" s="39"/>
    </row>
    <row r="30" spans="1:10" ht="12.75" customHeight="1" x14ac:dyDescent="0.25">
      <c r="A30" s="22" t="s">
        <v>214</v>
      </c>
      <c r="B30" s="17" t="s">
        <v>13</v>
      </c>
      <c r="C30" s="18">
        <v>15034967.470000001</v>
      </c>
      <c r="D30" s="18">
        <v>35055900</v>
      </c>
      <c r="E30" s="18">
        <v>19973890.620000001</v>
      </c>
      <c r="F30" s="19">
        <f t="shared" si="0"/>
        <v>132.84957656113906</v>
      </c>
      <c r="G30" s="19">
        <f t="shared" si="1"/>
        <v>56.977258093502094</v>
      </c>
      <c r="H30" s="20">
        <f t="shared" si="2"/>
        <v>4938923.1500000004</v>
      </c>
      <c r="J30" s="39"/>
    </row>
    <row r="31" spans="1:10" ht="12.75" customHeight="1" x14ac:dyDescent="0.25">
      <c r="A31" s="24" t="s">
        <v>203</v>
      </c>
      <c r="B31" s="25" t="s">
        <v>4</v>
      </c>
      <c r="C31" s="26">
        <v>14664912.029999999</v>
      </c>
      <c r="D31" s="26">
        <v>30080900</v>
      </c>
      <c r="E31" s="26">
        <v>18635885.579999998</v>
      </c>
      <c r="F31" s="27">
        <f t="shared" si="0"/>
        <v>127.07805912423191</v>
      </c>
      <c r="G31" s="27">
        <f t="shared" si="1"/>
        <v>61.952553214830665</v>
      </c>
      <c r="H31" s="28">
        <f t="shared" si="2"/>
        <v>3970973.5499999989</v>
      </c>
      <c r="J31" s="39"/>
    </row>
    <row r="32" spans="1:10" ht="12.75" customHeight="1" x14ac:dyDescent="0.25">
      <c r="A32" s="24" t="s">
        <v>204</v>
      </c>
      <c r="B32" s="25" t="s">
        <v>419</v>
      </c>
      <c r="C32" s="26">
        <v>370055.44</v>
      </c>
      <c r="D32" s="26">
        <v>4975000</v>
      </c>
      <c r="E32" s="26">
        <v>1338005.04</v>
      </c>
      <c r="F32" s="27">
        <f t="shared" si="0"/>
        <v>361.56880709549898</v>
      </c>
      <c r="G32" s="27">
        <f t="shared" si="1"/>
        <v>26.89457366834171</v>
      </c>
      <c r="H32" s="28">
        <f t="shared" si="2"/>
        <v>967949.60000000009</v>
      </c>
      <c r="J32" s="39"/>
    </row>
    <row r="33" spans="1:10" ht="12.75" customHeight="1" x14ac:dyDescent="0.25">
      <c r="A33" s="22" t="s">
        <v>215</v>
      </c>
      <c r="B33" s="17" t="s">
        <v>14</v>
      </c>
      <c r="C33" s="18">
        <v>7009382.6500000004</v>
      </c>
      <c r="D33" s="18">
        <v>11987500</v>
      </c>
      <c r="E33" s="18">
        <v>7065483.04</v>
      </c>
      <c r="F33" s="19">
        <f t="shared" si="0"/>
        <v>100.80036135564663</v>
      </c>
      <c r="G33" s="19">
        <f t="shared" si="1"/>
        <v>58.940421605839418</v>
      </c>
      <c r="H33" s="20">
        <f t="shared" si="2"/>
        <v>56100.389999999665</v>
      </c>
      <c r="J33" s="39"/>
    </row>
    <row r="34" spans="1:10" ht="12.75" customHeight="1" x14ac:dyDescent="0.25">
      <c r="A34" s="24" t="s">
        <v>203</v>
      </c>
      <c r="B34" s="25" t="s">
        <v>4</v>
      </c>
      <c r="C34" s="26">
        <v>6955564.5899999999</v>
      </c>
      <c r="D34" s="26">
        <v>11766500</v>
      </c>
      <c r="E34" s="26">
        <v>7044342.0499999998</v>
      </c>
      <c r="F34" s="27">
        <f t="shared" si="0"/>
        <v>101.27635160095609</v>
      </c>
      <c r="G34" s="27">
        <f t="shared" si="1"/>
        <v>59.86777758891769</v>
      </c>
      <c r="H34" s="28">
        <f t="shared" si="2"/>
        <v>88777.459999999963</v>
      </c>
      <c r="J34" s="39"/>
    </row>
    <row r="35" spans="1:10" ht="12.75" customHeight="1" x14ac:dyDescent="0.25">
      <c r="A35" s="24" t="s">
        <v>204</v>
      </c>
      <c r="B35" s="25" t="s">
        <v>419</v>
      </c>
      <c r="C35" s="26">
        <v>53818.06</v>
      </c>
      <c r="D35" s="26">
        <v>221000</v>
      </c>
      <c r="E35" s="26">
        <v>21140.99</v>
      </c>
      <c r="F35" s="27">
        <f t="shared" si="0"/>
        <v>39.282333848525944</v>
      </c>
      <c r="G35" s="27">
        <f t="shared" si="1"/>
        <v>9.5660588235294117</v>
      </c>
      <c r="H35" s="28">
        <f t="shared" si="2"/>
        <v>-32677.069999999996</v>
      </c>
      <c r="J35" s="39"/>
    </row>
    <row r="36" spans="1:10" ht="12.75" customHeight="1" x14ac:dyDescent="0.25">
      <c r="A36" s="22" t="s">
        <v>216</v>
      </c>
      <c r="B36" s="17" t="s">
        <v>15</v>
      </c>
      <c r="C36" s="18">
        <v>63621434.490000002</v>
      </c>
      <c r="D36" s="18">
        <v>185781778</v>
      </c>
      <c r="E36" s="18">
        <v>84682661.829999998</v>
      </c>
      <c r="F36" s="19">
        <f t="shared" si="0"/>
        <v>133.1039806141284</v>
      </c>
      <c r="G36" s="19">
        <f t="shared" si="1"/>
        <v>45.58179103550188</v>
      </c>
      <c r="H36" s="20">
        <f t="shared" si="2"/>
        <v>21061227.339999996</v>
      </c>
      <c r="J36" s="39"/>
    </row>
    <row r="37" spans="1:10" ht="12.75" customHeight="1" x14ac:dyDescent="0.25">
      <c r="A37" s="24" t="s">
        <v>203</v>
      </c>
      <c r="B37" s="25" t="s">
        <v>4</v>
      </c>
      <c r="C37" s="26">
        <v>63535133.700000003</v>
      </c>
      <c r="D37" s="26">
        <v>185446778</v>
      </c>
      <c r="E37" s="26">
        <v>84625807.560000002</v>
      </c>
      <c r="F37" s="27">
        <f t="shared" si="0"/>
        <v>133.19529311071551</v>
      </c>
      <c r="G37" s="27">
        <f t="shared" si="1"/>
        <v>45.633474182010325</v>
      </c>
      <c r="H37" s="28">
        <f t="shared" si="2"/>
        <v>21090673.859999999</v>
      </c>
      <c r="J37" s="39"/>
    </row>
    <row r="38" spans="1:10" ht="12.75" customHeight="1" x14ac:dyDescent="0.25">
      <c r="A38" s="24" t="s">
        <v>204</v>
      </c>
      <c r="B38" s="25" t="s">
        <v>419</v>
      </c>
      <c r="C38" s="26">
        <v>86300.79</v>
      </c>
      <c r="D38" s="26">
        <v>335000</v>
      </c>
      <c r="E38" s="26">
        <v>56854.27</v>
      </c>
      <c r="F38" s="27">
        <f t="shared" si="0"/>
        <v>65.879199947068855</v>
      </c>
      <c r="G38" s="27">
        <f t="shared" si="1"/>
        <v>16.971423880597015</v>
      </c>
      <c r="H38" s="28">
        <f t="shared" si="2"/>
        <v>-29446.519999999997</v>
      </c>
      <c r="J38" s="39"/>
    </row>
    <row r="39" spans="1:10" ht="25.5" x14ac:dyDescent="0.25">
      <c r="A39" s="22" t="s">
        <v>217</v>
      </c>
      <c r="B39" s="17" t="s">
        <v>16</v>
      </c>
      <c r="C39" s="18">
        <v>5327210.3</v>
      </c>
      <c r="D39" s="18">
        <v>11212410</v>
      </c>
      <c r="E39" s="18">
        <v>3188956.69</v>
      </c>
      <c r="F39" s="19">
        <f t="shared" si="0"/>
        <v>59.861663242391614</v>
      </c>
      <c r="G39" s="19">
        <f t="shared" si="1"/>
        <v>28.441313598057867</v>
      </c>
      <c r="H39" s="20">
        <f t="shared" si="2"/>
        <v>-2138253.61</v>
      </c>
      <c r="J39" s="39"/>
    </row>
    <row r="40" spans="1:10" ht="12.75" customHeight="1" x14ac:dyDescent="0.25">
      <c r="A40" s="24" t="s">
        <v>203</v>
      </c>
      <c r="B40" s="25" t="s">
        <v>4</v>
      </c>
      <c r="C40" s="26">
        <v>5318885.07</v>
      </c>
      <c r="D40" s="26">
        <v>11004410</v>
      </c>
      <c r="E40" s="26">
        <v>3099921.96</v>
      </c>
      <c r="F40" s="27">
        <f t="shared" si="0"/>
        <v>58.281424005275596</v>
      </c>
      <c r="G40" s="27">
        <f t="shared" si="1"/>
        <v>28.169815192272917</v>
      </c>
      <c r="H40" s="28">
        <f t="shared" si="2"/>
        <v>-2218963.1100000003</v>
      </c>
      <c r="J40" s="39"/>
    </row>
    <row r="41" spans="1:10" ht="12.75" customHeight="1" x14ac:dyDescent="0.25">
      <c r="A41" s="24" t="s">
        <v>204</v>
      </c>
      <c r="B41" s="25" t="s">
        <v>419</v>
      </c>
      <c r="C41" s="26">
        <v>8325.23</v>
      </c>
      <c r="D41" s="26">
        <v>208000</v>
      </c>
      <c r="E41" s="26">
        <v>89034.73</v>
      </c>
      <c r="F41" s="27">
        <f t="shared" si="0"/>
        <v>1069.4566996947833</v>
      </c>
      <c r="G41" s="27">
        <f t="shared" si="1"/>
        <v>42.805158653846156</v>
      </c>
      <c r="H41" s="28">
        <f t="shared" si="2"/>
        <v>80709.5</v>
      </c>
      <c r="J41" s="39"/>
    </row>
    <row r="42" spans="1:10" ht="12.75" customHeight="1" x14ac:dyDescent="0.25">
      <c r="A42" s="22" t="s">
        <v>218</v>
      </c>
      <c r="B42" s="17" t="s">
        <v>17</v>
      </c>
      <c r="C42" s="18">
        <v>26435955.850000001</v>
      </c>
      <c r="D42" s="18">
        <v>38657227</v>
      </c>
      <c r="E42" s="18">
        <v>28991688.23</v>
      </c>
      <c r="F42" s="19">
        <f t="shared" si="0"/>
        <v>109.66763749531681</v>
      </c>
      <c r="G42" s="19">
        <f t="shared" si="1"/>
        <v>74.996812963330257</v>
      </c>
      <c r="H42" s="20">
        <f t="shared" si="2"/>
        <v>2555732.379999999</v>
      </c>
      <c r="J42" s="39"/>
    </row>
    <row r="43" spans="1:10" ht="12.75" customHeight="1" x14ac:dyDescent="0.25">
      <c r="A43" s="24" t="s">
        <v>203</v>
      </c>
      <c r="B43" s="25" t="s">
        <v>4</v>
      </c>
      <c r="C43" s="26">
        <v>26430963.460000001</v>
      </c>
      <c r="D43" s="26">
        <v>38518727</v>
      </c>
      <c r="E43" s="26">
        <v>28905873.850000001</v>
      </c>
      <c r="F43" s="27">
        <f t="shared" si="0"/>
        <v>109.36367830005696</v>
      </c>
      <c r="G43" s="27">
        <f t="shared" si="1"/>
        <v>75.043689398146512</v>
      </c>
      <c r="H43" s="28">
        <f t="shared" si="2"/>
        <v>2474910.3900000006</v>
      </c>
      <c r="J43" s="39"/>
    </row>
    <row r="44" spans="1:10" ht="12.75" customHeight="1" x14ac:dyDescent="0.25">
      <c r="A44" s="24" t="s">
        <v>204</v>
      </c>
      <c r="B44" s="25" t="s">
        <v>419</v>
      </c>
      <c r="C44" s="26">
        <v>4992.3900000000003</v>
      </c>
      <c r="D44" s="26">
        <v>138500</v>
      </c>
      <c r="E44" s="26">
        <v>85814.38</v>
      </c>
      <c r="F44" s="27">
        <f t="shared" si="0"/>
        <v>1718.9037715402844</v>
      </c>
      <c r="G44" s="27">
        <f t="shared" si="1"/>
        <v>61.959841155234663</v>
      </c>
      <c r="H44" s="28">
        <f t="shared" si="2"/>
        <v>80821.990000000005</v>
      </c>
      <c r="J44" s="39"/>
    </row>
    <row r="45" spans="1:10" ht="12.75" customHeight="1" x14ac:dyDescent="0.25">
      <c r="A45" s="22" t="s">
        <v>219</v>
      </c>
      <c r="B45" s="17" t="s">
        <v>18</v>
      </c>
      <c r="C45" s="18">
        <v>3717667.2</v>
      </c>
      <c r="D45" s="18">
        <v>6432410</v>
      </c>
      <c r="E45" s="18">
        <v>3880238.5</v>
      </c>
      <c r="F45" s="19">
        <f t="shared" si="0"/>
        <v>104.37293849218132</v>
      </c>
      <c r="G45" s="19">
        <f t="shared" si="1"/>
        <v>60.323245875185194</v>
      </c>
      <c r="H45" s="20">
        <f t="shared" si="2"/>
        <v>162571.29999999981</v>
      </c>
      <c r="J45" s="39"/>
    </row>
    <row r="46" spans="1:10" ht="12.75" customHeight="1" x14ac:dyDescent="0.25">
      <c r="A46" s="24" t="s">
        <v>203</v>
      </c>
      <c r="B46" s="25" t="s">
        <v>4</v>
      </c>
      <c r="C46" s="26">
        <v>3450061.2</v>
      </c>
      <c r="D46" s="26">
        <v>6142410</v>
      </c>
      <c r="E46" s="26">
        <v>3672690.45</v>
      </c>
      <c r="F46" s="27">
        <f t="shared" si="0"/>
        <v>106.45290727016668</v>
      </c>
      <c r="G46" s="27">
        <f t="shared" si="1"/>
        <v>59.792336395649272</v>
      </c>
      <c r="H46" s="28">
        <f t="shared" si="2"/>
        <v>222629.25</v>
      </c>
      <c r="J46" s="39"/>
    </row>
    <row r="47" spans="1:10" ht="12.75" customHeight="1" x14ac:dyDescent="0.25">
      <c r="A47" s="24" t="s">
        <v>204</v>
      </c>
      <c r="B47" s="25" t="s">
        <v>419</v>
      </c>
      <c r="C47" s="26">
        <v>267606</v>
      </c>
      <c r="D47" s="26">
        <v>290000</v>
      </c>
      <c r="E47" s="26">
        <v>207548.05</v>
      </c>
      <c r="F47" s="27">
        <f t="shared" si="0"/>
        <v>77.55732307945263</v>
      </c>
      <c r="G47" s="27">
        <f t="shared" si="1"/>
        <v>71.568293103448283</v>
      </c>
      <c r="H47" s="28">
        <f t="shared" si="2"/>
        <v>-60057.950000000012</v>
      </c>
      <c r="J47" s="39"/>
    </row>
    <row r="48" spans="1:10" ht="25.5" x14ac:dyDescent="0.25">
      <c r="A48" s="22" t="s">
        <v>220</v>
      </c>
      <c r="B48" s="17" t="s">
        <v>19</v>
      </c>
      <c r="C48" s="18">
        <v>22929118.539999999</v>
      </c>
      <c r="D48" s="18">
        <v>45903210</v>
      </c>
      <c r="E48" s="18">
        <v>25429438.879999999</v>
      </c>
      <c r="F48" s="19">
        <f t="shared" si="0"/>
        <v>110.9045637128971</v>
      </c>
      <c r="G48" s="19">
        <f t="shared" si="1"/>
        <v>55.397953389316342</v>
      </c>
      <c r="H48" s="20">
        <f t="shared" si="2"/>
        <v>2500320.34</v>
      </c>
      <c r="J48" s="39"/>
    </row>
    <row r="49" spans="1:10" ht="12.75" customHeight="1" x14ac:dyDescent="0.25">
      <c r="A49" s="24" t="s">
        <v>203</v>
      </c>
      <c r="B49" s="25" t="s">
        <v>4</v>
      </c>
      <c r="C49" s="26">
        <v>22520003.129999999</v>
      </c>
      <c r="D49" s="26">
        <v>42360210</v>
      </c>
      <c r="E49" s="26">
        <v>25174410.84</v>
      </c>
      <c r="F49" s="27">
        <f t="shared" si="0"/>
        <v>111.7868887258898</v>
      </c>
      <c r="G49" s="27">
        <f t="shared" si="1"/>
        <v>59.429381582385922</v>
      </c>
      <c r="H49" s="28">
        <f t="shared" si="2"/>
        <v>2654407.7100000009</v>
      </c>
      <c r="J49" s="39"/>
    </row>
    <row r="50" spans="1:10" ht="12.75" customHeight="1" x14ac:dyDescent="0.25">
      <c r="A50" s="24" t="s">
        <v>204</v>
      </c>
      <c r="B50" s="25" t="s">
        <v>419</v>
      </c>
      <c r="C50" s="26">
        <v>409115.41</v>
      </c>
      <c r="D50" s="26">
        <v>3543000</v>
      </c>
      <c r="E50" s="26">
        <v>255028.04</v>
      </c>
      <c r="F50" s="27">
        <f t="shared" si="0"/>
        <v>62.336454156053435</v>
      </c>
      <c r="G50" s="27">
        <f t="shared" si="1"/>
        <v>7.1980818515382445</v>
      </c>
      <c r="H50" s="28">
        <f t="shared" si="2"/>
        <v>-154087.36999999997</v>
      </c>
      <c r="J50" s="39"/>
    </row>
    <row r="51" spans="1:10" ht="12.75" customHeight="1" x14ac:dyDescent="0.25">
      <c r="A51" s="22" t="s">
        <v>221</v>
      </c>
      <c r="B51" s="17" t="s">
        <v>20</v>
      </c>
      <c r="C51" s="18">
        <v>1165083.29</v>
      </c>
      <c r="D51" s="18">
        <v>2339260</v>
      </c>
      <c r="E51" s="18">
        <v>1533243.2</v>
      </c>
      <c r="F51" s="19">
        <f t="shared" si="0"/>
        <v>131.59944985564078</v>
      </c>
      <c r="G51" s="19">
        <f t="shared" si="1"/>
        <v>65.543941246377059</v>
      </c>
      <c r="H51" s="20">
        <f t="shared" si="2"/>
        <v>368159.90999999992</v>
      </c>
      <c r="J51" s="39"/>
    </row>
    <row r="52" spans="1:10" ht="12.75" customHeight="1" x14ac:dyDescent="0.25">
      <c r="A52" s="24" t="s">
        <v>203</v>
      </c>
      <c r="B52" s="25" t="s">
        <v>4</v>
      </c>
      <c r="C52" s="26">
        <v>1158554.99</v>
      </c>
      <c r="D52" s="26">
        <v>2276260</v>
      </c>
      <c r="E52" s="26">
        <v>1498031.18</v>
      </c>
      <c r="F52" s="27">
        <f t="shared" si="0"/>
        <v>129.30168985763893</v>
      </c>
      <c r="G52" s="27">
        <f t="shared" si="1"/>
        <v>65.811075184732843</v>
      </c>
      <c r="H52" s="28">
        <f t="shared" si="2"/>
        <v>339476.18999999994</v>
      </c>
      <c r="J52" s="39"/>
    </row>
    <row r="53" spans="1:10" ht="12.75" customHeight="1" x14ac:dyDescent="0.25">
      <c r="A53" s="24" t="s">
        <v>204</v>
      </c>
      <c r="B53" s="25" t="s">
        <v>419</v>
      </c>
      <c r="C53" s="26">
        <v>6528.3</v>
      </c>
      <c r="D53" s="26">
        <v>63000</v>
      </c>
      <c r="E53" s="26">
        <v>35212.019999999997</v>
      </c>
      <c r="F53" s="27">
        <f t="shared" si="0"/>
        <v>539.37502872110656</v>
      </c>
      <c r="G53" s="27">
        <f t="shared" si="1"/>
        <v>55.89209523809523</v>
      </c>
      <c r="H53" s="28">
        <f t="shared" si="2"/>
        <v>28683.719999999998</v>
      </c>
      <c r="J53" s="39"/>
    </row>
    <row r="54" spans="1:10" ht="12.75" customHeight="1" x14ac:dyDescent="0.25">
      <c r="A54" s="22" t="s">
        <v>222</v>
      </c>
      <c r="B54" s="17" t="s">
        <v>21</v>
      </c>
      <c r="C54" s="18">
        <v>1356665.63</v>
      </c>
      <c r="D54" s="18">
        <v>2356870</v>
      </c>
      <c r="E54" s="18">
        <v>1369083.1</v>
      </c>
      <c r="F54" s="19">
        <f t="shared" si="0"/>
        <v>100.91529332839369</v>
      </c>
      <c r="G54" s="19">
        <f t="shared" si="1"/>
        <v>58.089037579501635</v>
      </c>
      <c r="H54" s="20">
        <f t="shared" si="2"/>
        <v>12417.470000000205</v>
      </c>
      <c r="J54" s="39"/>
    </row>
    <row r="55" spans="1:10" ht="12.75" customHeight="1" x14ac:dyDescent="0.25">
      <c r="A55" s="24" t="s">
        <v>203</v>
      </c>
      <c r="B55" s="25" t="s">
        <v>4</v>
      </c>
      <c r="C55" s="26">
        <v>1336998.6399999999</v>
      </c>
      <c r="D55" s="26">
        <v>2305870</v>
      </c>
      <c r="E55" s="26">
        <v>1365333.6</v>
      </c>
      <c r="F55" s="27">
        <f t="shared" si="0"/>
        <v>102.11929609741415</v>
      </c>
      <c r="G55" s="27">
        <f t="shared" si="1"/>
        <v>59.211213121294783</v>
      </c>
      <c r="H55" s="28">
        <f t="shared" si="2"/>
        <v>28334.960000000196</v>
      </c>
      <c r="J55" s="39"/>
    </row>
    <row r="56" spans="1:10" ht="12.75" customHeight="1" x14ac:dyDescent="0.25">
      <c r="A56" s="24" t="s">
        <v>204</v>
      </c>
      <c r="B56" s="25" t="s">
        <v>419</v>
      </c>
      <c r="C56" s="26">
        <v>19666.990000000002</v>
      </c>
      <c r="D56" s="26">
        <v>51000</v>
      </c>
      <c r="E56" s="26">
        <v>3749.5</v>
      </c>
      <c r="F56" s="27">
        <f t="shared" si="0"/>
        <v>19.064940796736053</v>
      </c>
      <c r="G56" s="27">
        <f t="shared" si="1"/>
        <v>7.3519607843137251</v>
      </c>
      <c r="H56" s="28">
        <f t="shared" si="2"/>
        <v>-15917.490000000002</v>
      </c>
      <c r="J56" s="39"/>
    </row>
    <row r="57" spans="1:10" ht="12.75" customHeight="1" x14ac:dyDescent="0.25">
      <c r="A57" s="22" t="s">
        <v>223</v>
      </c>
      <c r="B57" s="17" t="s">
        <v>22</v>
      </c>
      <c r="C57" s="18">
        <v>8438533.0199999996</v>
      </c>
      <c r="D57" s="18">
        <v>13461150</v>
      </c>
      <c r="E57" s="18">
        <v>9317945.0199999996</v>
      </c>
      <c r="F57" s="19">
        <f t="shared" si="0"/>
        <v>110.42138482975325</v>
      </c>
      <c r="G57" s="19">
        <f t="shared" si="1"/>
        <v>69.221017669367029</v>
      </c>
      <c r="H57" s="20">
        <f t="shared" si="2"/>
        <v>879412</v>
      </c>
      <c r="J57" s="39"/>
    </row>
    <row r="58" spans="1:10" ht="12.75" customHeight="1" x14ac:dyDescent="0.25">
      <c r="A58" s="24" t="s">
        <v>203</v>
      </c>
      <c r="B58" s="25" t="s">
        <v>4</v>
      </c>
      <c r="C58" s="26">
        <v>8326045.5099999998</v>
      </c>
      <c r="D58" s="26">
        <v>13366150</v>
      </c>
      <c r="E58" s="26">
        <v>9265526.4800000004</v>
      </c>
      <c r="F58" s="27">
        <f t="shared" si="0"/>
        <v>111.28363962065349</v>
      </c>
      <c r="G58" s="27">
        <f t="shared" si="1"/>
        <v>69.320832700515851</v>
      </c>
      <c r="H58" s="28">
        <f t="shared" si="2"/>
        <v>939480.97000000067</v>
      </c>
      <c r="J58" s="39"/>
    </row>
    <row r="59" spans="1:10" ht="12.75" customHeight="1" x14ac:dyDescent="0.25">
      <c r="A59" s="24" t="s">
        <v>204</v>
      </c>
      <c r="B59" s="25" t="s">
        <v>419</v>
      </c>
      <c r="C59" s="26">
        <v>112487.51</v>
      </c>
      <c r="D59" s="26">
        <v>95000</v>
      </c>
      <c r="E59" s="26">
        <v>52418.54</v>
      </c>
      <c r="F59" s="27">
        <f t="shared" si="0"/>
        <v>46.599431350200568</v>
      </c>
      <c r="G59" s="27">
        <f t="shared" si="1"/>
        <v>55.177410526315796</v>
      </c>
      <c r="H59" s="28">
        <f t="shared" si="2"/>
        <v>-60068.969999999994</v>
      </c>
      <c r="J59" s="39"/>
    </row>
    <row r="60" spans="1:10" ht="12.75" customHeight="1" x14ac:dyDescent="0.25">
      <c r="A60" s="22" t="s">
        <v>224</v>
      </c>
      <c r="B60" s="17" t="s">
        <v>23</v>
      </c>
      <c r="C60" s="18">
        <v>30696200.120000001</v>
      </c>
      <c r="D60" s="18">
        <v>49533948</v>
      </c>
      <c r="E60" s="18">
        <v>37836413.159999996</v>
      </c>
      <c r="F60" s="19">
        <f t="shared" si="0"/>
        <v>123.26090204027507</v>
      </c>
      <c r="G60" s="19">
        <f t="shared" si="1"/>
        <v>76.384812210001911</v>
      </c>
      <c r="H60" s="20">
        <f t="shared" si="2"/>
        <v>7140213.0399999954</v>
      </c>
      <c r="J60" s="39"/>
    </row>
    <row r="61" spans="1:10" ht="12.75" customHeight="1" x14ac:dyDescent="0.25">
      <c r="A61" s="24" t="s">
        <v>203</v>
      </c>
      <c r="B61" s="25" t="s">
        <v>4</v>
      </c>
      <c r="C61" s="26">
        <v>30602219.77</v>
      </c>
      <c r="D61" s="26">
        <v>49413448</v>
      </c>
      <c r="E61" s="26">
        <v>37772911.32</v>
      </c>
      <c r="F61" s="27">
        <f t="shared" si="0"/>
        <v>123.43193272871527</v>
      </c>
      <c r="G61" s="27">
        <f t="shared" si="1"/>
        <v>76.442573527757062</v>
      </c>
      <c r="H61" s="28">
        <f t="shared" si="2"/>
        <v>7170691.5500000007</v>
      </c>
      <c r="J61" s="39"/>
    </row>
    <row r="62" spans="1:10" ht="12.75" customHeight="1" x14ac:dyDescent="0.25">
      <c r="A62" s="24" t="s">
        <v>204</v>
      </c>
      <c r="B62" s="25" t="s">
        <v>419</v>
      </c>
      <c r="C62" s="26">
        <v>93980.35</v>
      </c>
      <c r="D62" s="26">
        <v>120500</v>
      </c>
      <c r="E62" s="26">
        <v>63501.84</v>
      </c>
      <c r="F62" s="27">
        <f t="shared" si="0"/>
        <v>67.569273789680494</v>
      </c>
      <c r="G62" s="27">
        <f t="shared" si="1"/>
        <v>52.698622406639004</v>
      </c>
      <c r="H62" s="28">
        <f t="shared" si="2"/>
        <v>-30478.510000000009</v>
      </c>
      <c r="J62" s="39"/>
    </row>
    <row r="63" spans="1:10" ht="12.75" customHeight="1" x14ac:dyDescent="0.25">
      <c r="A63" s="22" t="s">
        <v>225</v>
      </c>
      <c r="B63" s="17" t="s">
        <v>24</v>
      </c>
      <c r="C63" s="18">
        <v>2218652.8199999998</v>
      </c>
      <c r="D63" s="18">
        <v>0</v>
      </c>
      <c r="E63" s="18"/>
      <c r="F63" s="19">
        <f t="shared" si="0"/>
        <v>0</v>
      </c>
      <c r="G63" s="19" t="str">
        <f t="shared" si="1"/>
        <v>x</v>
      </c>
      <c r="H63" s="20">
        <f t="shared" si="2"/>
        <v>-2218652.8199999998</v>
      </c>
      <c r="J63" s="39"/>
    </row>
    <row r="64" spans="1:10" ht="12.75" customHeight="1" x14ac:dyDescent="0.25">
      <c r="A64" s="24" t="s">
        <v>203</v>
      </c>
      <c r="B64" s="25" t="s">
        <v>4</v>
      </c>
      <c r="C64" s="26">
        <v>2211707.19</v>
      </c>
      <c r="D64" s="26">
        <v>0</v>
      </c>
      <c r="E64" s="26"/>
      <c r="F64" s="27">
        <f t="shared" si="0"/>
        <v>0</v>
      </c>
      <c r="G64" s="27" t="str">
        <f t="shared" si="1"/>
        <v>x</v>
      </c>
      <c r="H64" s="28">
        <f t="shared" si="2"/>
        <v>-2211707.19</v>
      </c>
      <c r="J64" s="39"/>
    </row>
    <row r="65" spans="1:10" ht="12.75" customHeight="1" x14ac:dyDescent="0.25">
      <c r="A65" s="24" t="s">
        <v>204</v>
      </c>
      <c r="B65" s="25" t="s">
        <v>419</v>
      </c>
      <c r="C65" s="26">
        <v>6945.63</v>
      </c>
      <c r="D65" s="26">
        <v>0</v>
      </c>
      <c r="E65" s="26"/>
      <c r="F65" s="27">
        <f t="shared" ref="F65" si="3">IF(C65=0,"x",E65/C65*100)</f>
        <v>0</v>
      </c>
      <c r="G65" s="27" t="str">
        <f t="shared" ref="G65" si="4">IF(D65=0,"x",E65/D65*100)</f>
        <v>x</v>
      </c>
      <c r="H65" s="28">
        <f t="shared" ref="H65" si="5">+E65-C65</f>
        <v>-6945.63</v>
      </c>
      <c r="J65" s="39"/>
    </row>
    <row r="66" spans="1:10" ht="12.75" customHeight="1" x14ac:dyDescent="0.25">
      <c r="A66" s="22" t="s">
        <v>226</v>
      </c>
      <c r="B66" s="17" t="s">
        <v>25</v>
      </c>
      <c r="C66" s="18">
        <v>16277993.380000001</v>
      </c>
      <c r="D66" s="18">
        <v>22785619</v>
      </c>
      <c r="E66" s="18">
        <v>16888224.620000001</v>
      </c>
      <c r="F66" s="19">
        <f t="shared" si="0"/>
        <v>103.74881120636013</v>
      </c>
      <c r="G66" s="19">
        <f t="shared" si="1"/>
        <v>74.117910160790458</v>
      </c>
      <c r="H66" s="20">
        <f t="shared" si="2"/>
        <v>610231.24000000022</v>
      </c>
      <c r="J66" s="39"/>
    </row>
    <row r="67" spans="1:10" ht="12.75" customHeight="1" x14ac:dyDescent="0.25">
      <c r="A67" s="24" t="s">
        <v>203</v>
      </c>
      <c r="B67" s="25" t="s">
        <v>4</v>
      </c>
      <c r="C67" s="26">
        <v>16271116.33</v>
      </c>
      <c r="D67" s="26">
        <v>22743119</v>
      </c>
      <c r="E67" s="26">
        <v>16870951.699999999</v>
      </c>
      <c r="F67" s="27">
        <f t="shared" si="0"/>
        <v>103.68650409618208</v>
      </c>
      <c r="G67" s="27">
        <f t="shared" si="1"/>
        <v>74.180466188476615</v>
      </c>
      <c r="H67" s="28">
        <f t="shared" si="2"/>
        <v>599835.36999999918</v>
      </c>
      <c r="J67" s="39"/>
    </row>
    <row r="68" spans="1:10" ht="12.75" customHeight="1" x14ac:dyDescent="0.25">
      <c r="A68" s="24" t="s">
        <v>204</v>
      </c>
      <c r="B68" s="25" t="s">
        <v>419</v>
      </c>
      <c r="C68" s="26">
        <v>6877.05</v>
      </c>
      <c r="D68" s="26">
        <v>42500</v>
      </c>
      <c r="E68" s="26">
        <v>17272.919999999998</v>
      </c>
      <c r="F68" s="27">
        <f t="shared" ref="F68:F122" si="6">IF(C68=0,"x",E68/C68*100)</f>
        <v>251.16757912186182</v>
      </c>
      <c r="G68" s="27">
        <f t="shared" ref="G68:G122" si="7">IF(D68=0,"x",E68/D68*100)</f>
        <v>40.642164705882351</v>
      </c>
      <c r="H68" s="28">
        <f t="shared" si="2"/>
        <v>10395.869999999999</v>
      </c>
      <c r="J68" s="39"/>
    </row>
    <row r="69" spans="1:10" ht="12.75" customHeight="1" x14ac:dyDescent="0.25">
      <c r="A69" s="22" t="s">
        <v>227</v>
      </c>
      <c r="B69" s="17" t="s">
        <v>26</v>
      </c>
      <c r="C69" s="18">
        <v>1248682.02</v>
      </c>
      <c r="D69" s="18">
        <v>2100110</v>
      </c>
      <c r="E69" s="18">
        <v>1090575.3999999999</v>
      </c>
      <c r="F69" s="19">
        <f t="shared" si="6"/>
        <v>87.338119916229743</v>
      </c>
      <c r="G69" s="19">
        <f t="shared" si="7"/>
        <v>51.929441791144271</v>
      </c>
      <c r="H69" s="20">
        <f t="shared" ref="H69:H123" si="8">+E69-C69</f>
        <v>-158106.62000000011</v>
      </c>
      <c r="J69" s="39"/>
    </row>
    <row r="70" spans="1:10" ht="12.75" customHeight="1" x14ac:dyDescent="0.25">
      <c r="A70" s="24" t="s">
        <v>203</v>
      </c>
      <c r="B70" s="25" t="s">
        <v>4</v>
      </c>
      <c r="C70" s="26">
        <v>1245786.3400000001</v>
      </c>
      <c r="D70" s="26">
        <v>2010110</v>
      </c>
      <c r="E70" s="26">
        <v>1034010.14</v>
      </c>
      <c r="F70" s="27">
        <f t="shared" si="6"/>
        <v>83.000600247390736</v>
      </c>
      <c r="G70" s="27">
        <f t="shared" si="7"/>
        <v>51.44047539686882</v>
      </c>
      <c r="H70" s="28">
        <f t="shared" si="8"/>
        <v>-211776.20000000007</v>
      </c>
      <c r="J70" s="39"/>
    </row>
    <row r="71" spans="1:10" ht="12.75" customHeight="1" x14ac:dyDescent="0.25">
      <c r="A71" s="24" t="s">
        <v>204</v>
      </c>
      <c r="B71" s="25" t="s">
        <v>419</v>
      </c>
      <c r="C71" s="26">
        <v>2895.68</v>
      </c>
      <c r="D71" s="26">
        <v>90000</v>
      </c>
      <c r="E71" s="26">
        <v>56565.26</v>
      </c>
      <c r="F71" s="27">
        <f t="shared" si="6"/>
        <v>1953.4361531660959</v>
      </c>
      <c r="G71" s="27">
        <f t="shared" si="7"/>
        <v>62.850288888888898</v>
      </c>
      <c r="H71" s="28">
        <f t="shared" si="8"/>
        <v>53669.58</v>
      </c>
      <c r="J71" s="39"/>
    </row>
    <row r="72" spans="1:10" ht="12.75" customHeight="1" x14ac:dyDescent="0.25">
      <c r="A72" s="22" t="s">
        <v>228</v>
      </c>
      <c r="B72" s="17" t="s">
        <v>27</v>
      </c>
      <c r="C72" s="18">
        <v>480705.32</v>
      </c>
      <c r="D72" s="18">
        <v>0</v>
      </c>
      <c r="E72" s="18"/>
      <c r="F72" s="19">
        <f t="shared" si="6"/>
        <v>0</v>
      </c>
      <c r="G72" s="19" t="str">
        <f t="shared" si="7"/>
        <v>x</v>
      </c>
      <c r="H72" s="20">
        <f t="shared" si="8"/>
        <v>-480705.32</v>
      </c>
      <c r="J72" s="39"/>
    </row>
    <row r="73" spans="1:10" ht="12.75" customHeight="1" x14ac:dyDescent="0.25">
      <c r="A73" s="24" t="s">
        <v>203</v>
      </c>
      <c r="B73" s="25" t="s">
        <v>4</v>
      </c>
      <c r="C73" s="26">
        <v>464260.93</v>
      </c>
      <c r="D73" s="26">
        <v>0</v>
      </c>
      <c r="E73" s="26"/>
      <c r="F73" s="27">
        <f t="shared" si="6"/>
        <v>0</v>
      </c>
      <c r="G73" s="27" t="str">
        <f t="shared" si="7"/>
        <v>x</v>
      </c>
      <c r="H73" s="28">
        <f t="shared" si="8"/>
        <v>-464260.93</v>
      </c>
      <c r="J73" s="39"/>
    </row>
    <row r="74" spans="1:10" ht="12.75" customHeight="1" x14ac:dyDescent="0.25">
      <c r="A74" s="24" t="s">
        <v>204</v>
      </c>
      <c r="B74" s="25" t="s">
        <v>419</v>
      </c>
      <c r="C74" s="26">
        <v>16444.39</v>
      </c>
      <c r="D74" s="26">
        <v>0</v>
      </c>
      <c r="E74" s="26"/>
      <c r="F74" s="27">
        <f t="shared" ref="F74" si="9">IF(C74=0,"x",E74/C74*100)</f>
        <v>0</v>
      </c>
      <c r="G74" s="27" t="str">
        <f t="shared" ref="G74" si="10">IF(D74=0,"x",E74/D74*100)</f>
        <v>x</v>
      </c>
      <c r="H74" s="28">
        <f t="shared" ref="H74" si="11">+E74-C74</f>
        <v>-16444.39</v>
      </c>
      <c r="J74" s="39"/>
    </row>
    <row r="75" spans="1:10" ht="12.75" customHeight="1" x14ac:dyDescent="0.25">
      <c r="A75" s="16" t="s">
        <v>229</v>
      </c>
      <c r="B75" s="17" t="s">
        <v>28</v>
      </c>
      <c r="C75" s="18">
        <v>11794272246.51</v>
      </c>
      <c r="D75" s="18">
        <v>16141610166</v>
      </c>
      <c r="E75" s="18">
        <v>12774054063.91</v>
      </c>
      <c r="F75" s="19">
        <f t="shared" si="6"/>
        <v>108.30726811219678</v>
      </c>
      <c r="G75" s="19">
        <f t="shared" si="7"/>
        <v>79.137421437774051</v>
      </c>
      <c r="H75" s="20">
        <f t="shared" si="8"/>
        <v>979781817.39999962</v>
      </c>
      <c r="J75" s="39"/>
    </row>
    <row r="76" spans="1:10" ht="12.75" customHeight="1" x14ac:dyDescent="0.25">
      <c r="A76" s="22" t="s">
        <v>230</v>
      </c>
      <c r="B76" s="17" t="s">
        <v>29</v>
      </c>
      <c r="C76" s="18">
        <v>133932744.34999999</v>
      </c>
      <c r="D76" s="18">
        <v>328514777</v>
      </c>
      <c r="E76" s="18">
        <v>206597969.72999999</v>
      </c>
      <c r="F76" s="19">
        <f t="shared" si="6"/>
        <v>154.25501114955688</v>
      </c>
      <c r="G76" s="19">
        <f t="shared" si="7"/>
        <v>62.888486057356253</v>
      </c>
      <c r="H76" s="20">
        <f t="shared" si="8"/>
        <v>72665225.379999995</v>
      </c>
      <c r="J76" s="39"/>
    </row>
    <row r="77" spans="1:10" ht="12.75" customHeight="1" x14ac:dyDescent="0.25">
      <c r="A77" s="24" t="s">
        <v>203</v>
      </c>
      <c r="B77" s="25" t="s">
        <v>4</v>
      </c>
      <c r="C77" s="26">
        <v>94665864.269999996</v>
      </c>
      <c r="D77" s="26">
        <v>201484320</v>
      </c>
      <c r="E77" s="26">
        <v>106474634.91</v>
      </c>
      <c r="F77" s="27">
        <f t="shared" si="6"/>
        <v>112.47415922419488</v>
      </c>
      <c r="G77" s="27">
        <f t="shared" si="7"/>
        <v>52.84512209684604</v>
      </c>
      <c r="H77" s="28">
        <f t="shared" si="8"/>
        <v>11808770.640000001</v>
      </c>
      <c r="J77" s="39"/>
    </row>
    <row r="78" spans="1:10" ht="12.75" customHeight="1" x14ac:dyDescent="0.25">
      <c r="A78" s="24" t="s">
        <v>204</v>
      </c>
      <c r="B78" s="25" t="s">
        <v>419</v>
      </c>
      <c r="C78" s="26">
        <v>39266880.079999998</v>
      </c>
      <c r="D78" s="26">
        <v>127030457</v>
      </c>
      <c r="E78" s="26">
        <v>100123334.81999999</v>
      </c>
      <c r="F78" s="27">
        <f t="shared" si="6"/>
        <v>254.9816400386654</v>
      </c>
      <c r="G78" s="27">
        <f t="shared" si="7"/>
        <v>78.818369377353335</v>
      </c>
      <c r="H78" s="28">
        <f t="shared" si="8"/>
        <v>60856454.739999995</v>
      </c>
      <c r="J78" s="39"/>
    </row>
    <row r="79" spans="1:10" ht="12.75" customHeight="1" x14ac:dyDescent="0.25">
      <c r="A79" s="22" t="s">
        <v>231</v>
      </c>
      <c r="B79" s="17" t="s">
        <v>30</v>
      </c>
      <c r="C79" s="18">
        <v>10611500876.540001</v>
      </c>
      <c r="D79" s="18">
        <v>14200327601</v>
      </c>
      <c r="E79" s="18">
        <v>11523411215.299999</v>
      </c>
      <c r="F79" s="19">
        <f t="shared" si="6"/>
        <v>108.59360376415799</v>
      </c>
      <c r="G79" s="19">
        <f t="shared" si="7"/>
        <v>81.148911060956863</v>
      </c>
      <c r="H79" s="20">
        <f t="shared" si="8"/>
        <v>911910338.75999832</v>
      </c>
      <c r="J79" s="39"/>
    </row>
    <row r="80" spans="1:10" ht="12.75" customHeight="1" x14ac:dyDescent="0.25">
      <c r="A80" s="24" t="s">
        <v>203</v>
      </c>
      <c r="B80" s="25" t="s">
        <v>4</v>
      </c>
      <c r="C80" s="26">
        <v>10608849724.440001</v>
      </c>
      <c r="D80" s="26">
        <v>14199927601</v>
      </c>
      <c r="E80" s="26">
        <v>11474240083.82</v>
      </c>
      <c r="F80" s="27">
        <f t="shared" si="6"/>
        <v>108.15724967228415</v>
      </c>
      <c r="G80" s="27">
        <f t="shared" si="7"/>
        <v>80.804919618125027</v>
      </c>
      <c r="H80" s="28">
        <f t="shared" si="8"/>
        <v>865390359.37999916</v>
      </c>
      <c r="J80" s="39"/>
    </row>
    <row r="81" spans="1:10" ht="12.75" customHeight="1" x14ac:dyDescent="0.25">
      <c r="A81" s="24" t="s">
        <v>204</v>
      </c>
      <c r="B81" s="25" t="s">
        <v>419</v>
      </c>
      <c r="C81" s="26">
        <v>2651152.1</v>
      </c>
      <c r="D81" s="26">
        <v>400000</v>
      </c>
      <c r="E81" s="26">
        <v>49171131.479999997</v>
      </c>
      <c r="F81" s="27">
        <f t="shared" si="6"/>
        <v>1854.7080523972952</v>
      </c>
      <c r="G81" s="27">
        <f t="shared" si="7"/>
        <v>12292.782869999999</v>
      </c>
      <c r="H81" s="28">
        <f t="shared" si="8"/>
        <v>46519979.379999995</v>
      </c>
      <c r="J81" s="39"/>
    </row>
    <row r="82" spans="1:10" ht="12.75" customHeight="1" x14ac:dyDescent="0.25">
      <c r="A82" s="22" t="s">
        <v>232</v>
      </c>
      <c r="B82" s="17" t="s">
        <v>31</v>
      </c>
      <c r="C82" s="18">
        <v>397347133.05000001</v>
      </c>
      <c r="D82" s="18">
        <v>657043582</v>
      </c>
      <c r="E82" s="18">
        <v>396878989.00999999</v>
      </c>
      <c r="F82" s="19">
        <f t="shared" si="6"/>
        <v>99.882182605318775</v>
      </c>
      <c r="G82" s="19">
        <f t="shared" si="7"/>
        <v>60.403754010034604</v>
      </c>
      <c r="H82" s="20">
        <f t="shared" si="8"/>
        <v>-468144.04000002146</v>
      </c>
      <c r="J82" s="39"/>
    </row>
    <row r="83" spans="1:10" ht="12.75" customHeight="1" x14ac:dyDescent="0.25">
      <c r="A83" s="24" t="s">
        <v>203</v>
      </c>
      <c r="B83" s="25" t="s">
        <v>4</v>
      </c>
      <c r="C83" s="26">
        <v>383799955.86000001</v>
      </c>
      <c r="D83" s="26">
        <v>619054392</v>
      </c>
      <c r="E83" s="26">
        <v>389541305.41000003</v>
      </c>
      <c r="F83" s="27">
        <f t="shared" si="6"/>
        <v>101.49592241018763</v>
      </c>
      <c r="G83" s="27">
        <f t="shared" si="7"/>
        <v>62.92521472168152</v>
      </c>
      <c r="H83" s="28">
        <f t="shared" si="8"/>
        <v>5741349.5500000119</v>
      </c>
      <c r="J83" s="39"/>
    </row>
    <row r="84" spans="1:10" ht="12.75" customHeight="1" x14ac:dyDescent="0.25">
      <c r="A84" s="24" t="s">
        <v>204</v>
      </c>
      <c r="B84" s="25" t="s">
        <v>419</v>
      </c>
      <c r="C84" s="26">
        <v>13547177.189999999</v>
      </c>
      <c r="D84" s="26">
        <v>37989190</v>
      </c>
      <c r="E84" s="26">
        <v>7337683.5999999996</v>
      </c>
      <c r="F84" s="27">
        <f t="shared" si="6"/>
        <v>54.163930220211434</v>
      </c>
      <c r="G84" s="27">
        <f t="shared" si="7"/>
        <v>19.315188347000817</v>
      </c>
      <c r="H84" s="28">
        <f t="shared" si="8"/>
        <v>-6209493.5899999999</v>
      </c>
      <c r="J84" s="39"/>
    </row>
    <row r="85" spans="1:10" ht="12.75" customHeight="1" x14ac:dyDescent="0.25">
      <c r="A85" s="22" t="s">
        <v>233</v>
      </c>
      <c r="B85" s="17" t="s">
        <v>32</v>
      </c>
      <c r="C85" s="18">
        <v>549268130.65999997</v>
      </c>
      <c r="D85" s="18">
        <v>930975906</v>
      </c>
      <c r="E85" s="18">
        <v>633659243.49000001</v>
      </c>
      <c r="F85" s="19">
        <f t="shared" si="6"/>
        <v>115.36428351096863</v>
      </c>
      <c r="G85" s="19">
        <f t="shared" si="7"/>
        <v>68.063978821166188</v>
      </c>
      <c r="H85" s="20">
        <f t="shared" si="8"/>
        <v>84391112.830000043</v>
      </c>
      <c r="J85" s="39"/>
    </row>
    <row r="86" spans="1:10" ht="12.75" customHeight="1" x14ac:dyDescent="0.25">
      <c r="A86" s="24" t="s">
        <v>203</v>
      </c>
      <c r="B86" s="25" t="s">
        <v>4</v>
      </c>
      <c r="C86" s="26">
        <v>529745499.58999997</v>
      </c>
      <c r="D86" s="26">
        <v>842075906</v>
      </c>
      <c r="E86" s="26">
        <v>589142240.35000002</v>
      </c>
      <c r="F86" s="27">
        <f t="shared" si="6"/>
        <v>111.21231625487533</v>
      </c>
      <c r="G86" s="27">
        <f t="shared" si="7"/>
        <v>69.963080068223675</v>
      </c>
      <c r="H86" s="28">
        <f t="shared" si="8"/>
        <v>59396740.76000005</v>
      </c>
      <c r="J86" s="39"/>
    </row>
    <row r="87" spans="1:10" ht="12.75" customHeight="1" x14ac:dyDescent="0.25">
      <c r="A87" s="24" t="s">
        <v>204</v>
      </c>
      <c r="B87" s="25" t="s">
        <v>419</v>
      </c>
      <c r="C87" s="26">
        <v>19522631.07</v>
      </c>
      <c r="D87" s="26">
        <v>88900000</v>
      </c>
      <c r="E87" s="26">
        <v>44517003.140000001</v>
      </c>
      <c r="F87" s="27">
        <f t="shared" si="6"/>
        <v>228.02768223391928</v>
      </c>
      <c r="G87" s="27">
        <f t="shared" si="7"/>
        <v>50.075369111361077</v>
      </c>
      <c r="H87" s="28">
        <f t="shared" si="8"/>
        <v>24994372.07</v>
      </c>
      <c r="J87" s="39"/>
    </row>
    <row r="88" spans="1:10" ht="12.75" customHeight="1" x14ac:dyDescent="0.25">
      <c r="A88" s="22" t="s">
        <v>234</v>
      </c>
      <c r="B88" s="17" t="s">
        <v>450</v>
      </c>
      <c r="C88" s="18">
        <v>12558455.449999999</v>
      </c>
      <c r="D88" s="18">
        <v>24248300</v>
      </c>
      <c r="E88" s="18">
        <v>13234253.59</v>
      </c>
      <c r="F88" s="19">
        <f t="shared" si="6"/>
        <v>105.38122018818802</v>
      </c>
      <c r="G88" s="19">
        <f t="shared" si="7"/>
        <v>54.578067699591315</v>
      </c>
      <c r="H88" s="20">
        <f t="shared" si="8"/>
        <v>675798.1400000006</v>
      </c>
      <c r="J88" s="39"/>
    </row>
    <row r="89" spans="1:10" ht="12.75" customHeight="1" x14ac:dyDescent="0.25">
      <c r="A89" s="24" t="s">
        <v>203</v>
      </c>
      <c r="B89" s="25" t="s">
        <v>4</v>
      </c>
      <c r="C89" s="26">
        <v>12474328.119999999</v>
      </c>
      <c r="D89" s="26">
        <v>23632000</v>
      </c>
      <c r="E89" s="26">
        <v>12946585.59</v>
      </c>
      <c r="F89" s="27">
        <f t="shared" si="6"/>
        <v>103.78583491998126</v>
      </c>
      <c r="G89" s="27">
        <f t="shared" si="7"/>
        <v>54.784129950914021</v>
      </c>
      <c r="H89" s="28">
        <f t="shared" si="8"/>
        <v>472257.47000000067</v>
      </c>
      <c r="J89" s="39"/>
    </row>
    <row r="90" spans="1:10" ht="12.75" customHeight="1" x14ac:dyDescent="0.25">
      <c r="A90" s="24" t="s">
        <v>204</v>
      </c>
      <c r="B90" s="25" t="s">
        <v>419</v>
      </c>
      <c r="C90" s="26">
        <v>84127.33</v>
      </c>
      <c r="D90" s="26">
        <v>616300</v>
      </c>
      <c r="E90" s="26">
        <v>287668</v>
      </c>
      <c r="F90" s="27">
        <f t="shared" si="6"/>
        <v>341.94357529235742</v>
      </c>
      <c r="G90" s="27">
        <f t="shared" si="7"/>
        <v>46.676618529936718</v>
      </c>
      <c r="H90" s="28">
        <f t="shared" si="8"/>
        <v>203540.66999999998</v>
      </c>
      <c r="J90" s="39"/>
    </row>
    <row r="91" spans="1:10" ht="12.75" customHeight="1" x14ac:dyDescent="0.25">
      <c r="A91" s="22" t="s">
        <v>235</v>
      </c>
      <c r="B91" s="17" t="s">
        <v>33</v>
      </c>
      <c r="C91" s="18">
        <v>89405690.170000002</v>
      </c>
      <c r="D91" s="18">
        <v>0</v>
      </c>
      <c r="E91" s="18"/>
      <c r="F91" s="19">
        <f t="shared" si="6"/>
        <v>0</v>
      </c>
      <c r="G91" s="19" t="str">
        <f t="shared" si="7"/>
        <v>x</v>
      </c>
      <c r="H91" s="20">
        <f t="shared" si="8"/>
        <v>-89405690.170000002</v>
      </c>
      <c r="J91" s="39"/>
    </row>
    <row r="92" spans="1:10" ht="12.75" customHeight="1" x14ac:dyDescent="0.25">
      <c r="A92" s="24" t="s">
        <v>203</v>
      </c>
      <c r="B92" s="25" t="s">
        <v>4</v>
      </c>
      <c r="C92" s="26">
        <v>89386713.719999999</v>
      </c>
      <c r="D92" s="26">
        <v>0</v>
      </c>
      <c r="E92" s="26"/>
      <c r="F92" s="27">
        <f t="shared" si="6"/>
        <v>0</v>
      </c>
      <c r="G92" s="27" t="str">
        <f t="shared" si="7"/>
        <v>x</v>
      </c>
      <c r="H92" s="28">
        <f t="shared" si="8"/>
        <v>-89386713.719999999</v>
      </c>
      <c r="J92" s="39"/>
    </row>
    <row r="93" spans="1:10" ht="12.75" customHeight="1" x14ac:dyDescent="0.25">
      <c r="A93" s="24" t="s">
        <v>204</v>
      </c>
      <c r="B93" s="25" t="s">
        <v>419</v>
      </c>
      <c r="C93" s="26">
        <v>18976.45</v>
      </c>
      <c r="D93" s="26">
        <v>0</v>
      </c>
      <c r="E93" s="26"/>
      <c r="F93" s="27">
        <f t="shared" si="6"/>
        <v>0</v>
      </c>
      <c r="G93" s="27" t="str">
        <f t="shared" si="7"/>
        <v>x</v>
      </c>
      <c r="H93" s="28">
        <f t="shared" si="8"/>
        <v>-18976.45</v>
      </c>
      <c r="J93" s="39"/>
    </row>
    <row r="94" spans="1:10" ht="12.75" customHeight="1" x14ac:dyDescent="0.25">
      <c r="A94" s="22" t="s">
        <v>416</v>
      </c>
      <c r="B94" s="17" t="s">
        <v>34</v>
      </c>
      <c r="C94" s="18">
        <v>259216.29</v>
      </c>
      <c r="D94" s="18">
        <v>500000</v>
      </c>
      <c r="E94" s="18">
        <v>272392.78999999998</v>
      </c>
      <c r="F94" s="19">
        <f t="shared" si="6"/>
        <v>105.08320676914246</v>
      </c>
      <c r="G94" s="19">
        <f t="shared" si="7"/>
        <v>54.478558</v>
      </c>
      <c r="H94" s="20">
        <f t="shared" si="8"/>
        <v>13176.499999999971</v>
      </c>
      <c r="J94" s="39"/>
    </row>
    <row r="95" spans="1:10" ht="12.75" customHeight="1" x14ac:dyDescent="0.25">
      <c r="A95" s="24" t="s">
        <v>203</v>
      </c>
      <c r="B95" s="25" t="s">
        <v>4</v>
      </c>
      <c r="C95" s="26">
        <v>259216.29</v>
      </c>
      <c r="D95" s="26">
        <v>500000</v>
      </c>
      <c r="E95" s="26">
        <v>272392.78999999998</v>
      </c>
      <c r="F95" s="27">
        <f t="shared" si="6"/>
        <v>105.08320676914246</v>
      </c>
      <c r="G95" s="27">
        <f t="shared" si="7"/>
        <v>54.478558</v>
      </c>
      <c r="H95" s="28">
        <f t="shared" si="8"/>
        <v>13176.499999999971</v>
      </c>
      <c r="J95" s="39"/>
    </row>
    <row r="96" spans="1:10" ht="12.75" customHeight="1" x14ac:dyDescent="0.25">
      <c r="A96" s="16" t="s">
        <v>236</v>
      </c>
      <c r="B96" s="17" t="s">
        <v>35</v>
      </c>
      <c r="C96" s="18">
        <v>518569387.94</v>
      </c>
      <c r="D96" s="18">
        <v>332748173</v>
      </c>
      <c r="E96" s="18">
        <v>225113322.86000001</v>
      </c>
      <c r="F96" s="19">
        <f t="shared" si="6"/>
        <v>43.410453469738222</v>
      </c>
      <c r="G96" s="19">
        <f t="shared" si="7"/>
        <v>67.652759992764871</v>
      </c>
      <c r="H96" s="20">
        <f t="shared" si="8"/>
        <v>-293456065.07999998</v>
      </c>
      <c r="J96" s="39"/>
    </row>
    <row r="97" spans="1:10" ht="12.75" customHeight="1" x14ac:dyDescent="0.25">
      <c r="A97" s="16" t="s">
        <v>237</v>
      </c>
      <c r="B97" s="17" t="s">
        <v>36</v>
      </c>
      <c r="C97" s="18">
        <v>4259201.3600000003</v>
      </c>
      <c r="D97" s="18">
        <v>11530700</v>
      </c>
      <c r="E97" s="18">
        <v>4864774.82</v>
      </c>
      <c r="F97" s="19">
        <f t="shared" si="6"/>
        <v>114.2180049454154</v>
      </c>
      <c r="G97" s="19">
        <f t="shared" si="7"/>
        <v>42.189761419514866</v>
      </c>
      <c r="H97" s="20">
        <f t="shared" si="8"/>
        <v>605573.46</v>
      </c>
      <c r="J97" s="39"/>
    </row>
    <row r="98" spans="1:10" ht="12.75" customHeight="1" x14ac:dyDescent="0.25">
      <c r="A98" s="22" t="s">
        <v>238</v>
      </c>
      <c r="B98" s="17" t="s">
        <v>451</v>
      </c>
      <c r="C98" s="18">
        <v>4259201.3600000003</v>
      </c>
      <c r="D98" s="18">
        <v>11530700</v>
      </c>
      <c r="E98" s="18">
        <v>4864774.82</v>
      </c>
      <c r="F98" s="19">
        <f t="shared" si="6"/>
        <v>114.2180049454154</v>
      </c>
      <c r="G98" s="19">
        <f t="shared" si="7"/>
        <v>42.189761419514866</v>
      </c>
      <c r="H98" s="20">
        <f t="shared" si="8"/>
        <v>605573.46</v>
      </c>
      <c r="J98" s="39"/>
    </row>
    <row r="99" spans="1:10" ht="12.75" customHeight="1" x14ac:dyDescent="0.25">
      <c r="A99" s="24" t="s">
        <v>203</v>
      </c>
      <c r="B99" s="25" t="s">
        <v>4</v>
      </c>
      <c r="C99" s="26">
        <v>4244128.8600000003</v>
      </c>
      <c r="D99" s="26">
        <v>10766900</v>
      </c>
      <c r="E99" s="26">
        <v>4698675.16</v>
      </c>
      <c r="F99" s="27">
        <f t="shared" si="6"/>
        <v>110.71000233484898</v>
      </c>
      <c r="G99" s="27">
        <f t="shared" si="7"/>
        <v>43.64</v>
      </c>
      <c r="H99" s="28">
        <f t="shared" si="8"/>
        <v>454546.29999999981</v>
      </c>
      <c r="J99" s="39"/>
    </row>
    <row r="100" spans="1:10" ht="12.75" customHeight="1" x14ac:dyDescent="0.25">
      <c r="A100" s="24" t="s">
        <v>204</v>
      </c>
      <c r="B100" s="25" t="s">
        <v>419</v>
      </c>
      <c r="C100" s="26">
        <v>15072.5</v>
      </c>
      <c r="D100" s="26">
        <v>763800</v>
      </c>
      <c r="E100" s="26">
        <v>166099.66</v>
      </c>
      <c r="F100" s="27">
        <f t="shared" si="6"/>
        <v>1102.0047105655997</v>
      </c>
      <c r="G100" s="27">
        <f t="shared" si="7"/>
        <v>21.746485991097149</v>
      </c>
      <c r="H100" s="28">
        <f t="shared" si="8"/>
        <v>151027.16</v>
      </c>
      <c r="J100" s="39"/>
    </row>
    <row r="101" spans="1:10" ht="12.75" customHeight="1" x14ac:dyDescent="0.25">
      <c r="A101" s="16" t="s">
        <v>239</v>
      </c>
      <c r="B101" s="17" t="s">
        <v>37</v>
      </c>
      <c r="C101" s="18">
        <v>2876206813.2800002</v>
      </c>
      <c r="D101" s="18">
        <v>5075302937</v>
      </c>
      <c r="E101" s="18">
        <v>3203381207.9400001</v>
      </c>
      <c r="F101" s="19">
        <f t="shared" si="6"/>
        <v>111.37520407605506</v>
      </c>
      <c r="G101" s="19">
        <f t="shared" si="7"/>
        <v>63.117044395255576</v>
      </c>
      <c r="H101" s="20">
        <f t="shared" si="8"/>
        <v>327174394.65999985</v>
      </c>
      <c r="J101" s="39"/>
    </row>
    <row r="102" spans="1:10" ht="12.75" customHeight="1" x14ac:dyDescent="0.25">
      <c r="A102" s="22" t="s">
        <v>240</v>
      </c>
      <c r="B102" s="17" t="s">
        <v>38</v>
      </c>
      <c r="C102" s="18">
        <v>2876206813.2800002</v>
      </c>
      <c r="D102" s="18">
        <v>5075302937</v>
      </c>
      <c r="E102" s="18">
        <v>3203381207.9400001</v>
      </c>
      <c r="F102" s="19">
        <f t="shared" si="6"/>
        <v>111.37520407605506</v>
      </c>
      <c r="G102" s="19">
        <f t="shared" si="7"/>
        <v>63.117044395255576</v>
      </c>
      <c r="H102" s="20">
        <f t="shared" si="8"/>
        <v>327174394.65999985</v>
      </c>
      <c r="J102" s="39"/>
    </row>
    <row r="103" spans="1:10" ht="12.75" customHeight="1" x14ac:dyDescent="0.25">
      <c r="A103" s="24" t="s">
        <v>203</v>
      </c>
      <c r="B103" s="25" t="s">
        <v>4</v>
      </c>
      <c r="C103" s="26">
        <v>2752286722.96</v>
      </c>
      <c r="D103" s="26">
        <v>4056852116</v>
      </c>
      <c r="E103" s="26">
        <v>3081957747.5300002</v>
      </c>
      <c r="F103" s="27">
        <f t="shared" si="6"/>
        <v>111.97807705933521</v>
      </c>
      <c r="G103" s="27">
        <f t="shared" si="7"/>
        <v>75.969191368226845</v>
      </c>
      <c r="H103" s="28">
        <f t="shared" si="8"/>
        <v>329671024.57000017</v>
      </c>
      <c r="J103" s="39"/>
    </row>
    <row r="104" spans="1:10" ht="12.75" customHeight="1" x14ac:dyDescent="0.25">
      <c r="A104" s="24" t="s">
        <v>204</v>
      </c>
      <c r="B104" s="25" t="s">
        <v>419</v>
      </c>
      <c r="C104" s="26">
        <v>123920090.31999999</v>
      </c>
      <c r="D104" s="26">
        <v>1018450821</v>
      </c>
      <c r="E104" s="26">
        <v>121423460.41</v>
      </c>
      <c r="F104" s="27">
        <f t="shared" si="6"/>
        <v>97.9852904371253</v>
      </c>
      <c r="G104" s="27">
        <f t="shared" si="7"/>
        <v>11.922368552933788</v>
      </c>
      <c r="H104" s="28">
        <f t="shared" si="8"/>
        <v>-2496629.9099999964</v>
      </c>
      <c r="J104" s="39"/>
    </row>
    <row r="105" spans="1:10" ht="12.75" customHeight="1" x14ac:dyDescent="0.25">
      <c r="A105" s="16" t="s">
        <v>241</v>
      </c>
      <c r="B105" s="17" t="s">
        <v>452</v>
      </c>
      <c r="C105" s="18">
        <v>51490459.659999996</v>
      </c>
      <c r="D105" s="18">
        <v>84206781</v>
      </c>
      <c r="E105" s="18">
        <v>54832310.43</v>
      </c>
      <c r="F105" s="19">
        <f t="shared" si="6"/>
        <v>106.49023293259916</v>
      </c>
      <c r="G105" s="19">
        <f t="shared" si="7"/>
        <v>65.116264722196178</v>
      </c>
      <c r="H105" s="20">
        <f t="shared" si="8"/>
        <v>3341850.7700000033</v>
      </c>
      <c r="J105" s="39"/>
    </row>
    <row r="106" spans="1:10" ht="12.75" customHeight="1" x14ac:dyDescent="0.25">
      <c r="A106" s="22" t="s">
        <v>242</v>
      </c>
      <c r="B106" s="17" t="s">
        <v>453</v>
      </c>
      <c r="C106" s="18">
        <v>46989734.329999998</v>
      </c>
      <c r="D106" s="18">
        <v>75243481</v>
      </c>
      <c r="E106" s="18">
        <v>49720320.520000003</v>
      </c>
      <c r="F106" s="19">
        <f t="shared" si="6"/>
        <v>105.81102708694546</v>
      </c>
      <c r="G106" s="19">
        <f t="shared" si="7"/>
        <v>66.079240166998659</v>
      </c>
      <c r="H106" s="20">
        <f t="shared" si="8"/>
        <v>2730586.1900000051</v>
      </c>
      <c r="J106" s="39"/>
    </row>
    <row r="107" spans="1:10" ht="12.75" customHeight="1" x14ac:dyDescent="0.25">
      <c r="A107" s="24" t="s">
        <v>203</v>
      </c>
      <c r="B107" s="25" t="s">
        <v>4</v>
      </c>
      <c r="C107" s="26">
        <v>46764135.490000002</v>
      </c>
      <c r="D107" s="26">
        <v>74843481</v>
      </c>
      <c r="E107" s="26">
        <v>49709236.390000001</v>
      </c>
      <c r="F107" s="27">
        <f t="shared" si="6"/>
        <v>106.29777685215581</v>
      </c>
      <c r="G107" s="27">
        <f t="shared" si="7"/>
        <v>66.417590050361227</v>
      </c>
      <c r="H107" s="28">
        <f t="shared" si="8"/>
        <v>2945100.8999999985</v>
      </c>
      <c r="J107" s="39"/>
    </row>
    <row r="108" spans="1:10" ht="12.75" customHeight="1" x14ac:dyDescent="0.25">
      <c r="A108" s="24" t="s">
        <v>204</v>
      </c>
      <c r="B108" s="25" t="s">
        <v>419</v>
      </c>
      <c r="C108" s="26">
        <v>225598.84</v>
      </c>
      <c r="D108" s="26">
        <v>400000</v>
      </c>
      <c r="E108" s="26">
        <v>11084.13</v>
      </c>
      <c r="F108" s="27">
        <f t="shared" si="6"/>
        <v>4.9132034544149255</v>
      </c>
      <c r="G108" s="27">
        <f t="shared" si="7"/>
        <v>2.7710324999999996</v>
      </c>
      <c r="H108" s="28">
        <f t="shared" si="8"/>
        <v>-214514.71</v>
      </c>
      <c r="J108" s="39"/>
    </row>
    <row r="109" spans="1:10" ht="12.75" customHeight="1" x14ac:dyDescent="0.25">
      <c r="A109" s="22" t="s">
        <v>243</v>
      </c>
      <c r="B109" s="17" t="s">
        <v>39</v>
      </c>
      <c r="C109" s="18">
        <v>4500725.33</v>
      </c>
      <c r="D109" s="18">
        <v>8963300</v>
      </c>
      <c r="E109" s="18">
        <v>5111989.91</v>
      </c>
      <c r="F109" s="19">
        <f t="shared" si="6"/>
        <v>113.58146821192486</v>
      </c>
      <c r="G109" s="19">
        <f t="shared" si="7"/>
        <v>57.032453560630572</v>
      </c>
      <c r="H109" s="20">
        <f t="shared" si="8"/>
        <v>611264.58000000007</v>
      </c>
      <c r="J109" s="39"/>
    </row>
    <row r="110" spans="1:10" ht="12.75" customHeight="1" x14ac:dyDescent="0.25">
      <c r="A110" s="24" t="s">
        <v>203</v>
      </c>
      <c r="B110" s="25" t="s">
        <v>4</v>
      </c>
      <c r="C110" s="26">
        <v>4494725.3</v>
      </c>
      <c r="D110" s="26">
        <v>8743150</v>
      </c>
      <c r="E110" s="26">
        <v>5075807.3899999997</v>
      </c>
      <c r="F110" s="27">
        <f t="shared" si="6"/>
        <v>112.92808906475329</v>
      </c>
      <c r="G110" s="27">
        <f t="shared" si="7"/>
        <v>58.054675831936997</v>
      </c>
      <c r="H110" s="28">
        <f t="shared" si="8"/>
        <v>581082.08999999985</v>
      </c>
      <c r="J110" s="39"/>
    </row>
    <row r="111" spans="1:10" ht="12.75" customHeight="1" x14ac:dyDescent="0.25">
      <c r="A111" s="24" t="s">
        <v>204</v>
      </c>
      <c r="B111" s="25" t="s">
        <v>419</v>
      </c>
      <c r="C111" s="26">
        <v>6000.03</v>
      </c>
      <c r="D111" s="26">
        <v>220150</v>
      </c>
      <c r="E111" s="26">
        <v>36182.519999999997</v>
      </c>
      <c r="F111" s="27">
        <f t="shared" si="6"/>
        <v>603.03898480507598</v>
      </c>
      <c r="G111" s="27">
        <f t="shared" si="7"/>
        <v>16.435394049511697</v>
      </c>
      <c r="H111" s="28">
        <f t="shared" si="8"/>
        <v>30182.489999999998</v>
      </c>
      <c r="J111" s="39"/>
    </row>
    <row r="112" spans="1:10" ht="12.75" customHeight="1" x14ac:dyDescent="0.25">
      <c r="A112" s="16" t="s">
        <v>244</v>
      </c>
      <c r="B112" s="17" t="s">
        <v>454</v>
      </c>
      <c r="C112" s="18">
        <v>103314235.73</v>
      </c>
      <c r="D112" s="18">
        <v>246826903</v>
      </c>
      <c r="E112" s="18">
        <v>148702382.58000001</v>
      </c>
      <c r="F112" s="19">
        <f t="shared" si="6"/>
        <v>143.93213242037308</v>
      </c>
      <c r="G112" s="19">
        <f t="shared" si="7"/>
        <v>60.245613736846181</v>
      </c>
      <c r="H112" s="20">
        <f t="shared" si="8"/>
        <v>45388146.850000009</v>
      </c>
      <c r="J112" s="39"/>
    </row>
    <row r="113" spans="1:10" ht="12.75" customHeight="1" x14ac:dyDescent="0.25">
      <c r="A113" s="22" t="s">
        <v>245</v>
      </c>
      <c r="B113" s="17" t="s">
        <v>455</v>
      </c>
      <c r="C113" s="18">
        <v>103314235.73</v>
      </c>
      <c r="D113" s="18">
        <v>246826903</v>
      </c>
      <c r="E113" s="18">
        <v>148702382.58000001</v>
      </c>
      <c r="F113" s="19">
        <f t="shared" si="6"/>
        <v>143.93213242037308</v>
      </c>
      <c r="G113" s="19">
        <f t="shared" si="7"/>
        <v>60.245613736846181</v>
      </c>
      <c r="H113" s="20">
        <f t="shared" si="8"/>
        <v>45388146.850000009</v>
      </c>
      <c r="J113" s="39"/>
    </row>
    <row r="114" spans="1:10" ht="12.75" customHeight="1" x14ac:dyDescent="0.25">
      <c r="A114" s="24" t="s">
        <v>203</v>
      </c>
      <c r="B114" s="25" t="s">
        <v>4</v>
      </c>
      <c r="C114" s="26">
        <v>80746951.650000006</v>
      </c>
      <c r="D114" s="26">
        <v>163446488</v>
      </c>
      <c r="E114" s="26">
        <v>108221733.53</v>
      </c>
      <c r="F114" s="27">
        <f t="shared" si="6"/>
        <v>134.025782173289</v>
      </c>
      <c r="G114" s="27">
        <f t="shared" si="7"/>
        <v>66.212333378493881</v>
      </c>
      <c r="H114" s="28">
        <f t="shared" si="8"/>
        <v>27474781.879999995</v>
      </c>
      <c r="J114" s="39"/>
    </row>
    <row r="115" spans="1:10" ht="12.75" customHeight="1" x14ac:dyDescent="0.25">
      <c r="A115" s="24" t="s">
        <v>204</v>
      </c>
      <c r="B115" s="25" t="s">
        <v>419</v>
      </c>
      <c r="C115" s="26">
        <v>22567284.079999998</v>
      </c>
      <c r="D115" s="26">
        <v>83380415</v>
      </c>
      <c r="E115" s="26">
        <v>40480649.049999997</v>
      </c>
      <c r="F115" s="27">
        <f t="shared" si="6"/>
        <v>179.37758441156646</v>
      </c>
      <c r="G115" s="27">
        <f t="shared" si="7"/>
        <v>48.549349448548554</v>
      </c>
      <c r="H115" s="28">
        <f t="shared" si="8"/>
        <v>17913364.969999999</v>
      </c>
      <c r="J115" s="39"/>
    </row>
    <row r="116" spans="1:10" ht="12.75" customHeight="1" x14ac:dyDescent="0.25">
      <c r="A116" s="16" t="s">
        <v>246</v>
      </c>
      <c r="B116" s="17" t="s">
        <v>40</v>
      </c>
      <c r="C116" s="18">
        <v>5076591.68</v>
      </c>
      <c r="D116" s="18">
        <v>22811725</v>
      </c>
      <c r="E116" s="18">
        <v>7401854.1699999999</v>
      </c>
      <c r="F116" s="19">
        <f t="shared" si="6"/>
        <v>145.80361464091592</v>
      </c>
      <c r="G116" s="19">
        <f t="shared" si="7"/>
        <v>32.447586361838042</v>
      </c>
      <c r="H116" s="20">
        <f t="shared" si="8"/>
        <v>2325262.4900000002</v>
      </c>
      <c r="J116" s="39"/>
    </row>
    <row r="117" spans="1:10" ht="12.75" customHeight="1" x14ac:dyDescent="0.25">
      <c r="A117" s="22" t="s">
        <v>247</v>
      </c>
      <c r="B117" s="17" t="s">
        <v>41</v>
      </c>
      <c r="C117" s="18">
        <v>5076591.68</v>
      </c>
      <c r="D117" s="18">
        <v>22811725</v>
      </c>
      <c r="E117" s="18">
        <v>7401854.1699999999</v>
      </c>
      <c r="F117" s="19">
        <f t="shared" si="6"/>
        <v>145.80361464091592</v>
      </c>
      <c r="G117" s="19">
        <f t="shared" si="7"/>
        <v>32.447586361838042</v>
      </c>
      <c r="H117" s="20">
        <f t="shared" si="8"/>
        <v>2325262.4900000002</v>
      </c>
      <c r="J117" s="39"/>
    </row>
    <row r="118" spans="1:10" ht="12.75" customHeight="1" x14ac:dyDescent="0.25">
      <c r="A118" s="24" t="s">
        <v>203</v>
      </c>
      <c r="B118" s="25" t="s">
        <v>4</v>
      </c>
      <c r="C118" s="26">
        <v>4968248.76</v>
      </c>
      <c r="D118" s="26">
        <v>22049725</v>
      </c>
      <c r="E118" s="26">
        <v>7342937.9199999999</v>
      </c>
      <c r="F118" s="27">
        <f t="shared" si="6"/>
        <v>147.79730795927378</v>
      </c>
      <c r="G118" s="27">
        <f t="shared" si="7"/>
        <v>33.301721087224443</v>
      </c>
      <c r="H118" s="28">
        <f t="shared" si="8"/>
        <v>2374689.16</v>
      </c>
      <c r="J118" s="39"/>
    </row>
    <row r="119" spans="1:10" ht="12.75" customHeight="1" x14ac:dyDescent="0.25">
      <c r="A119" s="24" t="s">
        <v>204</v>
      </c>
      <c r="B119" s="25" t="s">
        <v>419</v>
      </c>
      <c r="C119" s="26">
        <v>108342.92</v>
      </c>
      <c r="D119" s="26">
        <v>762000</v>
      </c>
      <c r="E119" s="26">
        <v>58916.25</v>
      </c>
      <c r="F119" s="27">
        <f t="shared" si="6"/>
        <v>54.379418608987095</v>
      </c>
      <c r="G119" s="27">
        <f t="shared" si="7"/>
        <v>7.7317913385826778</v>
      </c>
      <c r="H119" s="28">
        <f t="shared" si="8"/>
        <v>-49426.67</v>
      </c>
      <c r="J119" s="39"/>
    </row>
    <row r="120" spans="1:10" ht="12.75" customHeight="1" x14ac:dyDescent="0.25">
      <c r="A120" s="16" t="s">
        <v>248</v>
      </c>
      <c r="B120" s="17" t="s">
        <v>42</v>
      </c>
      <c r="C120" s="18">
        <v>209224215.28999999</v>
      </c>
      <c r="D120" s="18">
        <v>302871365</v>
      </c>
      <c r="E120" s="18">
        <v>250212034.69</v>
      </c>
      <c r="F120" s="19">
        <f t="shared" si="6"/>
        <v>119.59038027371159</v>
      </c>
      <c r="G120" s="19">
        <f t="shared" si="7"/>
        <v>82.613301752709432</v>
      </c>
      <c r="H120" s="20">
        <f t="shared" si="8"/>
        <v>40987819.400000006</v>
      </c>
      <c r="J120" s="39"/>
    </row>
    <row r="121" spans="1:10" ht="12.75" customHeight="1" x14ac:dyDescent="0.25">
      <c r="A121" s="22" t="s">
        <v>249</v>
      </c>
      <c r="B121" s="17" t="s">
        <v>43</v>
      </c>
      <c r="C121" s="18">
        <v>209224215.28999999</v>
      </c>
      <c r="D121" s="18">
        <v>302871365</v>
      </c>
      <c r="E121" s="18">
        <v>250212034.69</v>
      </c>
      <c r="F121" s="19">
        <f t="shared" si="6"/>
        <v>119.59038027371159</v>
      </c>
      <c r="G121" s="19">
        <f t="shared" si="7"/>
        <v>82.613301752709432</v>
      </c>
      <c r="H121" s="20">
        <f t="shared" si="8"/>
        <v>40987819.400000006</v>
      </c>
      <c r="J121" s="39"/>
    </row>
    <row r="122" spans="1:10" ht="12.75" customHeight="1" x14ac:dyDescent="0.25">
      <c r="A122" s="24" t="s">
        <v>203</v>
      </c>
      <c r="B122" s="25" t="s">
        <v>4</v>
      </c>
      <c r="C122" s="26">
        <v>209020999.25</v>
      </c>
      <c r="D122" s="26">
        <v>302416365</v>
      </c>
      <c r="E122" s="26">
        <v>250031119.06</v>
      </c>
      <c r="F122" s="27">
        <f t="shared" si="6"/>
        <v>119.62009556798154</v>
      </c>
      <c r="G122" s="27">
        <f t="shared" si="7"/>
        <v>82.677774088052416</v>
      </c>
      <c r="H122" s="28">
        <f t="shared" si="8"/>
        <v>41010119.810000002</v>
      </c>
      <c r="J122" s="39"/>
    </row>
    <row r="123" spans="1:10" ht="12.75" customHeight="1" x14ac:dyDescent="0.25">
      <c r="A123" s="24" t="s">
        <v>204</v>
      </c>
      <c r="B123" s="25" t="s">
        <v>419</v>
      </c>
      <c r="C123" s="26">
        <v>203216.04</v>
      </c>
      <c r="D123" s="26">
        <v>455000</v>
      </c>
      <c r="E123" s="26">
        <v>180915.63</v>
      </c>
      <c r="F123" s="27">
        <f t="shared" ref="F123:F177" si="12">IF(C123=0,"x",E123/C123*100)</f>
        <v>89.026255014121915</v>
      </c>
      <c r="G123" s="27">
        <f t="shared" ref="G123:G177" si="13">IF(D123=0,"x",E123/D123*100)</f>
        <v>39.761676923076919</v>
      </c>
      <c r="H123" s="28">
        <f t="shared" si="8"/>
        <v>-22300.410000000003</v>
      </c>
      <c r="J123" s="39"/>
    </row>
    <row r="124" spans="1:10" ht="12.75" customHeight="1" x14ac:dyDescent="0.25">
      <c r="A124" s="16" t="s">
        <v>250</v>
      </c>
      <c r="B124" s="17" t="s">
        <v>44</v>
      </c>
      <c r="C124" s="18">
        <v>3983710582.21</v>
      </c>
      <c r="D124" s="18">
        <v>5649658559</v>
      </c>
      <c r="E124" s="18">
        <v>4346328402.54</v>
      </c>
      <c r="F124" s="19">
        <f t="shared" si="12"/>
        <v>109.10251417232308</v>
      </c>
      <c r="G124" s="19">
        <f t="shared" si="13"/>
        <v>76.930815502402822</v>
      </c>
      <c r="H124" s="20">
        <f t="shared" ref="H124:H177" si="14">+E124-C124</f>
        <v>362617820.32999992</v>
      </c>
      <c r="J124" s="39"/>
    </row>
    <row r="125" spans="1:10" ht="12.75" customHeight="1" x14ac:dyDescent="0.25">
      <c r="A125" s="22" t="s">
        <v>251</v>
      </c>
      <c r="B125" s="17" t="s">
        <v>45</v>
      </c>
      <c r="C125" s="18">
        <v>3673783948.4099998</v>
      </c>
      <c r="D125" s="18">
        <v>5356588257</v>
      </c>
      <c r="E125" s="18">
        <v>4147185945.29</v>
      </c>
      <c r="F125" s="19">
        <f t="shared" si="12"/>
        <v>112.88595093037213</v>
      </c>
      <c r="G125" s="19">
        <f t="shared" si="13"/>
        <v>77.422152801654093</v>
      </c>
      <c r="H125" s="20">
        <f t="shared" si="14"/>
        <v>473401996.88000011</v>
      </c>
      <c r="J125" s="39"/>
    </row>
    <row r="126" spans="1:10" ht="12.75" customHeight="1" x14ac:dyDescent="0.25">
      <c r="A126" s="24" t="s">
        <v>203</v>
      </c>
      <c r="B126" s="25" t="s">
        <v>4</v>
      </c>
      <c r="C126" s="26">
        <v>3558269362.1599998</v>
      </c>
      <c r="D126" s="26">
        <v>4989935957</v>
      </c>
      <c r="E126" s="26">
        <v>3909948960.6500001</v>
      </c>
      <c r="F126" s="27">
        <f t="shared" si="12"/>
        <v>109.88344508793786</v>
      </c>
      <c r="G126" s="27">
        <f t="shared" si="13"/>
        <v>78.356696245069671</v>
      </c>
      <c r="H126" s="28">
        <f t="shared" si="14"/>
        <v>351679598.49000025</v>
      </c>
      <c r="J126" s="39"/>
    </row>
    <row r="127" spans="1:10" ht="12.75" customHeight="1" x14ac:dyDescent="0.25">
      <c r="A127" s="24" t="s">
        <v>204</v>
      </c>
      <c r="B127" s="25" t="s">
        <v>419</v>
      </c>
      <c r="C127" s="26">
        <v>115514586.25</v>
      </c>
      <c r="D127" s="26">
        <v>366652300</v>
      </c>
      <c r="E127" s="26">
        <v>237236984.63999999</v>
      </c>
      <c r="F127" s="27">
        <f t="shared" si="12"/>
        <v>205.3740504481095</v>
      </c>
      <c r="G127" s="27">
        <f t="shared" si="13"/>
        <v>64.70353101289696</v>
      </c>
      <c r="H127" s="28">
        <f t="shared" si="14"/>
        <v>121722398.38999999</v>
      </c>
      <c r="J127" s="39"/>
    </row>
    <row r="128" spans="1:10" ht="12.75" customHeight="1" x14ac:dyDescent="0.25">
      <c r="A128" s="22" t="s">
        <v>252</v>
      </c>
      <c r="B128" s="17" t="s">
        <v>46</v>
      </c>
      <c r="C128" s="18">
        <v>28065075.960000001</v>
      </c>
      <c r="D128" s="18">
        <v>0</v>
      </c>
      <c r="E128" s="18"/>
      <c r="F128" s="19">
        <f t="shared" si="12"/>
        <v>0</v>
      </c>
      <c r="G128" s="19" t="str">
        <f t="shared" si="13"/>
        <v>x</v>
      </c>
      <c r="H128" s="20">
        <f t="shared" si="14"/>
        <v>-28065075.960000001</v>
      </c>
      <c r="J128" s="39"/>
    </row>
    <row r="129" spans="1:10" ht="12.75" customHeight="1" x14ac:dyDescent="0.25">
      <c r="A129" s="24" t="s">
        <v>203</v>
      </c>
      <c r="B129" s="25" t="s">
        <v>4</v>
      </c>
      <c r="C129" s="26">
        <v>27778983.379999999</v>
      </c>
      <c r="D129" s="26">
        <v>0</v>
      </c>
      <c r="E129" s="26"/>
      <c r="F129" s="27">
        <f t="shared" si="12"/>
        <v>0</v>
      </c>
      <c r="G129" s="27" t="str">
        <f t="shared" si="13"/>
        <v>x</v>
      </c>
      <c r="H129" s="28">
        <f t="shared" si="14"/>
        <v>-27778983.379999999</v>
      </c>
      <c r="J129" s="39"/>
    </row>
    <row r="130" spans="1:10" ht="12.75" customHeight="1" x14ac:dyDescent="0.25">
      <c r="A130" s="24" t="s">
        <v>204</v>
      </c>
      <c r="B130" s="25" t="s">
        <v>419</v>
      </c>
      <c r="C130" s="26">
        <v>286092.58</v>
      </c>
      <c r="D130" s="26">
        <v>0</v>
      </c>
      <c r="E130" s="26"/>
      <c r="F130" s="27">
        <f t="shared" si="12"/>
        <v>0</v>
      </c>
      <c r="G130" s="27" t="str">
        <f t="shared" si="13"/>
        <v>x</v>
      </c>
      <c r="H130" s="28">
        <f t="shared" si="14"/>
        <v>-286092.58</v>
      </c>
      <c r="J130" s="39"/>
    </row>
    <row r="131" spans="1:10" ht="12.75" customHeight="1" x14ac:dyDescent="0.25">
      <c r="A131" s="22" t="s">
        <v>253</v>
      </c>
      <c r="B131" s="17" t="s">
        <v>47</v>
      </c>
      <c r="C131" s="18">
        <v>9289441.3900000006</v>
      </c>
      <c r="D131" s="18">
        <v>0</v>
      </c>
      <c r="E131" s="18"/>
      <c r="F131" s="19">
        <f t="shared" si="12"/>
        <v>0</v>
      </c>
      <c r="G131" s="19" t="str">
        <f t="shared" si="13"/>
        <v>x</v>
      </c>
      <c r="H131" s="20">
        <f t="shared" si="14"/>
        <v>-9289441.3900000006</v>
      </c>
      <c r="J131" s="39"/>
    </row>
    <row r="132" spans="1:10" ht="12.75" customHeight="1" x14ac:dyDescent="0.25">
      <c r="A132" s="24" t="s">
        <v>203</v>
      </c>
      <c r="B132" s="25" t="s">
        <v>4</v>
      </c>
      <c r="C132" s="26">
        <v>9274515.3900000006</v>
      </c>
      <c r="D132" s="26">
        <v>0</v>
      </c>
      <c r="E132" s="26"/>
      <c r="F132" s="27">
        <f t="shared" si="12"/>
        <v>0</v>
      </c>
      <c r="G132" s="27" t="str">
        <f t="shared" si="13"/>
        <v>x</v>
      </c>
      <c r="H132" s="28">
        <f t="shared" si="14"/>
        <v>-9274515.3900000006</v>
      </c>
      <c r="J132" s="39"/>
    </row>
    <row r="133" spans="1:10" ht="12.75" customHeight="1" x14ac:dyDescent="0.25">
      <c r="A133" s="24" t="s">
        <v>204</v>
      </c>
      <c r="B133" s="25" t="s">
        <v>419</v>
      </c>
      <c r="C133" s="26">
        <v>14926</v>
      </c>
      <c r="D133" s="26">
        <v>0</v>
      </c>
      <c r="E133" s="26"/>
      <c r="F133" s="27">
        <f t="shared" ref="F133" si="15">IF(C133=0,"x",E133/C133*100)</f>
        <v>0</v>
      </c>
      <c r="G133" s="27" t="str">
        <f t="shared" ref="G133" si="16">IF(D133=0,"x",E133/D133*100)</f>
        <v>x</v>
      </c>
      <c r="H133" s="28">
        <f t="shared" ref="H133" si="17">+E133-C133</f>
        <v>-14926</v>
      </c>
      <c r="J133" s="39"/>
    </row>
    <row r="134" spans="1:10" ht="12.75" customHeight="1" x14ac:dyDescent="0.25">
      <c r="A134" s="22" t="s">
        <v>254</v>
      </c>
      <c r="B134" s="17" t="s">
        <v>48</v>
      </c>
      <c r="C134" s="18">
        <v>188578405.90000001</v>
      </c>
      <c r="D134" s="18">
        <v>293070302</v>
      </c>
      <c r="E134" s="18">
        <v>199142457.25</v>
      </c>
      <c r="F134" s="19">
        <f t="shared" si="12"/>
        <v>105.60194116584161</v>
      </c>
      <c r="G134" s="19">
        <f t="shared" si="13"/>
        <v>67.950405036263277</v>
      </c>
      <c r="H134" s="20">
        <f t="shared" si="14"/>
        <v>10564051.349999994</v>
      </c>
      <c r="J134" s="39"/>
    </row>
    <row r="135" spans="1:10" ht="12.75" customHeight="1" x14ac:dyDescent="0.25">
      <c r="A135" s="24" t="s">
        <v>203</v>
      </c>
      <c r="B135" s="25" t="s">
        <v>4</v>
      </c>
      <c r="C135" s="26">
        <v>186655242.78</v>
      </c>
      <c r="D135" s="26">
        <v>286727302</v>
      </c>
      <c r="E135" s="26">
        <v>198509263.38</v>
      </c>
      <c r="F135" s="27">
        <f t="shared" si="12"/>
        <v>106.35075684103428</v>
      </c>
      <c r="G135" s="27">
        <f t="shared" si="13"/>
        <v>69.232773438505689</v>
      </c>
      <c r="H135" s="28">
        <f t="shared" si="14"/>
        <v>11854020.599999994</v>
      </c>
      <c r="J135" s="39"/>
    </row>
    <row r="136" spans="1:10" ht="12.75" customHeight="1" x14ac:dyDescent="0.25">
      <c r="A136" s="24" t="s">
        <v>204</v>
      </c>
      <c r="B136" s="25" t="s">
        <v>419</v>
      </c>
      <c r="C136" s="26">
        <v>1923163.12</v>
      </c>
      <c r="D136" s="26">
        <v>6343000</v>
      </c>
      <c r="E136" s="26">
        <v>633193.87</v>
      </c>
      <c r="F136" s="27">
        <f t="shared" si="12"/>
        <v>32.924605480163322</v>
      </c>
      <c r="G136" s="27">
        <f t="shared" si="13"/>
        <v>9.9825614062746322</v>
      </c>
      <c r="H136" s="28">
        <f t="shared" si="14"/>
        <v>-1289969.25</v>
      </c>
      <c r="J136" s="39"/>
    </row>
    <row r="137" spans="1:10" ht="12.75" customHeight="1" x14ac:dyDescent="0.25">
      <c r="A137" s="22" t="s">
        <v>255</v>
      </c>
      <c r="B137" s="17" t="s">
        <v>49</v>
      </c>
      <c r="C137" s="18">
        <v>83993710.549999997</v>
      </c>
      <c r="D137" s="18">
        <v>0</v>
      </c>
      <c r="E137" s="18"/>
      <c r="F137" s="19">
        <f t="shared" si="12"/>
        <v>0</v>
      </c>
      <c r="G137" s="19" t="str">
        <f t="shared" si="13"/>
        <v>x</v>
      </c>
      <c r="H137" s="20">
        <f t="shared" si="14"/>
        <v>-83993710.549999997</v>
      </c>
      <c r="J137" s="39"/>
    </row>
    <row r="138" spans="1:10" ht="12.75" customHeight="1" x14ac:dyDescent="0.25">
      <c r="A138" s="24" t="s">
        <v>203</v>
      </c>
      <c r="B138" s="25" t="s">
        <v>4</v>
      </c>
      <c r="C138" s="26">
        <v>80603719.290000007</v>
      </c>
      <c r="D138" s="26">
        <v>0</v>
      </c>
      <c r="E138" s="26"/>
      <c r="F138" s="27">
        <f t="shared" si="12"/>
        <v>0</v>
      </c>
      <c r="G138" s="27" t="str">
        <f t="shared" si="13"/>
        <v>x</v>
      </c>
      <c r="H138" s="28">
        <f t="shared" si="14"/>
        <v>-80603719.290000007</v>
      </c>
      <c r="J138" s="39"/>
    </row>
    <row r="139" spans="1:10" ht="12.75" customHeight="1" x14ac:dyDescent="0.25">
      <c r="A139" s="24" t="s">
        <v>204</v>
      </c>
      <c r="B139" s="25" t="s">
        <v>419</v>
      </c>
      <c r="C139" s="26">
        <v>3389991.26</v>
      </c>
      <c r="D139" s="26">
        <v>0</v>
      </c>
      <c r="E139" s="26"/>
      <c r="F139" s="27">
        <f t="shared" ref="F139" si="18">IF(C139=0,"x",E139/C139*100)</f>
        <v>0</v>
      </c>
      <c r="G139" s="27" t="str">
        <f t="shared" ref="G139" si="19">IF(D139=0,"x",E139/D139*100)</f>
        <v>x</v>
      </c>
      <c r="H139" s="28">
        <f t="shared" ref="H139" si="20">+E139-C139</f>
        <v>-3389991.26</v>
      </c>
      <c r="J139" s="39"/>
    </row>
    <row r="140" spans="1:10" ht="12.75" customHeight="1" x14ac:dyDescent="0.25">
      <c r="A140" s="16" t="s">
        <v>256</v>
      </c>
      <c r="B140" s="17" t="s">
        <v>50</v>
      </c>
      <c r="C140" s="18">
        <v>692560044.77999997</v>
      </c>
      <c r="D140" s="18">
        <v>1315277709</v>
      </c>
      <c r="E140" s="18">
        <v>752719830.40999997</v>
      </c>
      <c r="F140" s="19">
        <f t="shared" si="12"/>
        <v>108.68658047535943</v>
      </c>
      <c r="G140" s="19">
        <f t="shared" si="13"/>
        <v>57.228965811508324</v>
      </c>
      <c r="H140" s="20">
        <f t="shared" si="14"/>
        <v>60159785.629999995</v>
      </c>
      <c r="J140" s="39"/>
    </row>
    <row r="141" spans="1:10" ht="12.75" customHeight="1" x14ac:dyDescent="0.25">
      <c r="A141" s="22" t="s">
        <v>257</v>
      </c>
      <c r="B141" s="17" t="s">
        <v>51</v>
      </c>
      <c r="C141" s="18">
        <v>673677085.61000001</v>
      </c>
      <c r="D141" s="18">
        <v>1269388209</v>
      </c>
      <c r="E141" s="18">
        <v>727363098.41999996</v>
      </c>
      <c r="F141" s="19">
        <f t="shared" si="12"/>
        <v>107.96910180808486</v>
      </c>
      <c r="G141" s="19">
        <f t="shared" si="13"/>
        <v>57.30028790743242</v>
      </c>
      <c r="H141" s="20">
        <f t="shared" si="14"/>
        <v>53686012.809999943</v>
      </c>
      <c r="J141" s="39"/>
    </row>
    <row r="142" spans="1:10" ht="12.75" customHeight="1" x14ac:dyDescent="0.25">
      <c r="A142" s="24" t="s">
        <v>203</v>
      </c>
      <c r="B142" s="25" t="s">
        <v>4</v>
      </c>
      <c r="C142" s="26">
        <v>668942618.47000003</v>
      </c>
      <c r="D142" s="26">
        <v>1087906047</v>
      </c>
      <c r="E142" s="26">
        <v>703197150.98000002</v>
      </c>
      <c r="F142" s="27">
        <f t="shared" si="12"/>
        <v>105.12069818310377</v>
      </c>
      <c r="G142" s="27">
        <f t="shared" si="13"/>
        <v>64.637672795286889</v>
      </c>
      <c r="H142" s="28">
        <f t="shared" si="14"/>
        <v>34254532.50999999</v>
      </c>
      <c r="J142" s="39"/>
    </row>
    <row r="143" spans="1:10" ht="12.75" customHeight="1" x14ac:dyDescent="0.25">
      <c r="A143" s="24" t="s">
        <v>204</v>
      </c>
      <c r="B143" s="25" t="s">
        <v>419</v>
      </c>
      <c r="C143" s="26">
        <v>4734467.1399999997</v>
      </c>
      <c r="D143" s="26">
        <v>181482162</v>
      </c>
      <c r="E143" s="26">
        <v>24165947.440000001</v>
      </c>
      <c r="F143" s="27">
        <f t="shared" si="12"/>
        <v>510.42591965270259</v>
      </c>
      <c r="G143" s="27">
        <f t="shared" si="13"/>
        <v>13.315880290207255</v>
      </c>
      <c r="H143" s="28">
        <f t="shared" si="14"/>
        <v>19431480.300000001</v>
      </c>
      <c r="J143" s="39"/>
    </row>
    <row r="144" spans="1:10" ht="12.75" customHeight="1" x14ac:dyDescent="0.25">
      <c r="A144" s="22" t="s">
        <v>258</v>
      </c>
      <c r="B144" s="17" t="s">
        <v>52</v>
      </c>
      <c r="C144" s="18">
        <v>13781460.279999999</v>
      </c>
      <c r="D144" s="18">
        <v>36084000</v>
      </c>
      <c r="E144" s="18">
        <v>19388384.23</v>
      </c>
      <c r="F144" s="19">
        <f t="shared" si="12"/>
        <v>140.68454166745238</v>
      </c>
      <c r="G144" s="19">
        <f t="shared" si="13"/>
        <v>53.731249944573776</v>
      </c>
      <c r="H144" s="20">
        <f t="shared" si="14"/>
        <v>5606923.9500000011</v>
      </c>
      <c r="J144" s="39"/>
    </row>
    <row r="145" spans="1:10" ht="12.75" customHeight="1" x14ac:dyDescent="0.25">
      <c r="A145" s="24" t="s">
        <v>203</v>
      </c>
      <c r="B145" s="25" t="s">
        <v>4</v>
      </c>
      <c r="C145" s="26">
        <v>13482340.310000001</v>
      </c>
      <c r="D145" s="26">
        <v>30729000</v>
      </c>
      <c r="E145" s="26">
        <v>19141896.129999999</v>
      </c>
      <c r="F145" s="27">
        <f t="shared" si="12"/>
        <v>141.97754759091967</v>
      </c>
      <c r="G145" s="27">
        <f t="shared" si="13"/>
        <v>62.29261001008819</v>
      </c>
      <c r="H145" s="28">
        <f t="shared" si="14"/>
        <v>5659555.8199999984</v>
      </c>
      <c r="J145" s="39"/>
    </row>
    <row r="146" spans="1:10" ht="12.75" customHeight="1" x14ac:dyDescent="0.25">
      <c r="A146" s="24" t="s">
        <v>204</v>
      </c>
      <c r="B146" s="25" t="s">
        <v>419</v>
      </c>
      <c r="C146" s="26">
        <v>299119.96999999997</v>
      </c>
      <c r="D146" s="26">
        <v>5355000</v>
      </c>
      <c r="E146" s="26">
        <v>246488.1</v>
      </c>
      <c r="F146" s="27">
        <f t="shared" si="12"/>
        <v>82.404427895603234</v>
      </c>
      <c r="G146" s="27">
        <f t="shared" si="13"/>
        <v>4.6029523809523809</v>
      </c>
      <c r="H146" s="28">
        <f t="shared" si="14"/>
        <v>-52631.869999999966</v>
      </c>
      <c r="J146" s="39"/>
    </row>
    <row r="147" spans="1:10" ht="12.75" customHeight="1" x14ac:dyDescent="0.25">
      <c r="A147" s="22" t="s">
        <v>259</v>
      </c>
      <c r="B147" s="17" t="s">
        <v>53</v>
      </c>
      <c r="C147" s="18">
        <v>5101498.8899999997</v>
      </c>
      <c r="D147" s="18">
        <v>9805500</v>
      </c>
      <c r="E147" s="18">
        <v>5968347.7599999998</v>
      </c>
      <c r="F147" s="19">
        <f t="shared" si="12"/>
        <v>116.99204270531558</v>
      </c>
      <c r="G147" s="19">
        <f t="shared" si="13"/>
        <v>60.867347509051037</v>
      </c>
      <c r="H147" s="20">
        <f t="shared" si="14"/>
        <v>866848.87000000011</v>
      </c>
      <c r="J147" s="39"/>
    </row>
    <row r="148" spans="1:10" ht="12.75" customHeight="1" x14ac:dyDescent="0.25">
      <c r="A148" s="24" t="s">
        <v>203</v>
      </c>
      <c r="B148" s="25" t="s">
        <v>4</v>
      </c>
      <c r="C148" s="26">
        <v>4816460.6900000004</v>
      </c>
      <c r="D148" s="26">
        <v>9043000</v>
      </c>
      <c r="E148" s="26">
        <v>5726232.4800000004</v>
      </c>
      <c r="F148" s="27">
        <f t="shared" si="12"/>
        <v>118.88880338811609</v>
      </c>
      <c r="G148" s="27">
        <f t="shared" si="13"/>
        <v>63.322265619816442</v>
      </c>
      <c r="H148" s="28">
        <f t="shared" si="14"/>
        <v>909771.79</v>
      </c>
      <c r="J148" s="39"/>
    </row>
    <row r="149" spans="1:10" ht="12.75" customHeight="1" x14ac:dyDescent="0.25">
      <c r="A149" s="24" t="s">
        <v>204</v>
      </c>
      <c r="B149" s="25" t="s">
        <v>419</v>
      </c>
      <c r="C149" s="26">
        <v>285038.2</v>
      </c>
      <c r="D149" s="26">
        <v>762500</v>
      </c>
      <c r="E149" s="26">
        <v>242115.28</v>
      </c>
      <c r="F149" s="27">
        <f t="shared" si="12"/>
        <v>84.941344703973016</v>
      </c>
      <c r="G149" s="27">
        <f t="shared" si="13"/>
        <v>31.752823606557378</v>
      </c>
      <c r="H149" s="28">
        <f t="shared" si="14"/>
        <v>-42922.920000000013</v>
      </c>
      <c r="J149" s="39"/>
    </row>
    <row r="150" spans="1:10" ht="12.75" customHeight="1" x14ac:dyDescent="0.25">
      <c r="A150" s="16" t="s">
        <v>260</v>
      </c>
      <c r="B150" s="17" t="s">
        <v>54</v>
      </c>
      <c r="C150" s="18">
        <v>477453726.06</v>
      </c>
      <c r="D150" s="18">
        <v>890635318</v>
      </c>
      <c r="E150" s="18">
        <v>500994432.31999999</v>
      </c>
      <c r="F150" s="19">
        <f t="shared" si="12"/>
        <v>104.93046864546653</v>
      </c>
      <c r="G150" s="19">
        <f t="shared" si="13"/>
        <v>56.251354757076896</v>
      </c>
      <c r="H150" s="20">
        <f t="shared" si="14"/>
        <v>23540706.25999999</v>
      </c>
      <c r="J150" s="39"/>
    </row>
    <row r="151" spans="1:10" ht="12.75" customHeight="1" x14ac:dyDescent="0.25">
      <c r="A151" s="22" t="s">
        <v>261</v>
      </c>
      <c r="B151" s="17" t="s">
        <v>55</v>
      </c>
      <c r="C151" s="18">
        <v>477453726.06</v>
      </c>
      <c r="D151" s="18">
        <v>890635318</v>
      </c>
      <c r="E151" s="18">
        <v>500994432.31999999</v>
      </c>
      <c r="F151" s="19">
        <f t="shared" si="12"/>
        <v>104.93046864546653</v>
      </c>
      <c r="G151" s="19">
        <f t="shared" si="13"/>
        <v>56.251354757076896</v>
      </c>
      <c r="H151" s="20">
        <f t="shared" si="14"/>
        <v>23540706.25999999</v>
      </c>
      <c r="J151" s="39"/>
    </row>
    <row r="152" spans="1:10" ht="12.75" customHeight="1" x14ac:dyDescent="0.25">
      <c r="A152" s="24" t="s">
        <v>203</v>
      </c>
      <c r="B152" s="25" t="s">
        <v>4</v>
      </c>
      <c r="C152" s="26">
        <v>474805597</v>
      </c>
      <c r="D152" s="26">
        <v>793879305</v>
      </c>
      <c r="E152" s="26">
        <v>496389584.60000002</v>
      </c>
      <c r="F152" s="27">
        <f t="shared" si="12"/>
        <v>104.54585787033173</v>
      </c>
      <c r="G152" s="27">
        <f t="shared" si="13"/>
        <v>62.527084592537655</v>
      </c>
      <c r="H152" s="28">
        <f t="shared" si="14"/>
        <v>21583987.600000024</v>
      </c>
      <c r="J152" s="39"/>
    </row>
    <row r="153" spans="1:10" ht="12.75" customHeight="1" x14ac:dyDescent="0.25">
      <c r="A153" s="24" t="s">
        <v>204</v>
      </c>
      <c r="B153" s="25" t="s">
        <v>419</v>
      </c>
      <c r="C153" s="26">
        <v>2648129.06</v>
      </c>
      <c r="D153" s="26">
        <v>96756013</v>
      </c>
      <c r="E153" s="26">
        <v>4604847.72</v>
      </c>
      <c r="F153" s="27">
        <f t="shared" si="12"/>
        <v>173.89060788449638</v>
      </c>
      <c r="G153" s="27">
        <f t="shared" si="13"/>
        <v>4.7592367411832068</v>
      </c>
      <c r="H153" s="28">
        <f t="shared" si="14"/>
        <v>1956718.6599999997</v>
      </c>
      <c r="J153" s="39"/>
    </row>
    <row r="154" spans="1:10" ht="12.75" customHeight="1" x14ac:dyDescent="0.25">
      <c r="A154" s="16" t="s">
        <v>262</v>
      </c>
      <c r="B154" s="17" t="s">
        <v>56</v>
      </c>
      <c r="C154" s="18">
        <v>1028815048.97</v>
      </c>
      <c r="D154" s="18">
        <v>1975584921</v>
      </c>
      <c r="E154" s="18">
        <v>931388414.64999998</v>
      </c>
      <c r="F154" s="19">
        <f t="shared" si="12"/>
        <v>90.530209057736968</v>
      </c>
      <c r="G154" s="19">
        <f t="shared" si="13"/>
        <v>47.144944504767253</v>
      </c>
      <c r="H154" s="20">
        <f t="shared" si="14"/>
        <v>-97426634.320000052</v>
      </c>
      <c r="J154" s="39"/>
    </row>
    <row r="155" spans="1:10" ht="12.75" customHeight="1" x14ac:dyDescent="0.25">
      <c r="A155" s="22" t="s">
        <v>263</v>
      </c>
      <c r="B155" s="17" t="s">
        <v>57</v>
      </c>
      <c r="C155" s="18">
        <v>884884725.20000005</v>
      </c>
      <c r="D155" s="18">
        <v>1731786157</v>
      </c>
      <c r="E155" s="18">
        <v>773471503.95000005</v>
      </c>
      <c r="F155" s="19">
        <f t="shared" si="12"/>
        <v>87.409295462206273</v>
      </c>
      <c r="G155" s="19">
        <f t="shared" si="13"/>
        <v>44.663222466790977</v>
      </c>
      <c r="H155" s="20">
        <f t="shared" si="14"/>
        <v>-111413221.25</v>
      </c>
      <c r="J155" s="39"/>
    </row>
    <row r="156" spans="1:10" ht="12.75" customHeight="1" x14ac:dyDescent="0.25">
      <c r="A156" s="24" t="s">
        <v>203</v>
      </c>
      <c r="B156" s="25" t="s">
        <v>4</v>
      </c>
      <c r="C156" s="26">
        <v>882390208.63999999</v>
      </c>
      <c r="D156" s="26">
        <v>1612154157</v>
      </c>
      <c r="E156" s="26">
        <v>751101824.32000005</v>
      </c>
      <c r="F156" s="27">
        <f t="shared" si="12"/>
        <v>85.121278201584929</v>
      </c>
      <c r="G156" s="27">
        <f t="shared" si="13"/>
        <v>46.589950536597478</v>
      </c>
      <c r="H156" s="28">
        <f t="shared" si="14"/>
        <v>-131288384.31999993</v>
      </c>
      <c r="J156" s="39"/>
    </row>
    <row r="157" spans="1:10" ht="12.75" customHeight="1" x14ac:dyDescent="0.25">
      <c r="A157" s="24" t="s">
        <v>204</v>
      </c>
      <c r="B157" s="25" t="s">
        <v>419</v>
      </c>
      <c r="C157" s="26">
        <v>2494516.56</v>
      </c>
      <c r="D157" s="26">
        <v>119632000</v>
      </c>
      <c r="E157" s="26">
        <v>22369679.629999999</v>
      </c>
      <c r="F157" s="27">
        <f t="shared" si="12"/>
        <v>896.75410412990004</v>
      </c>
      <c r="G157" s="27">
        <f t="shared" si="13"/>
        <v>18.698742502006152</v>
      </c>
      <c r="H157" s="28">
        <f t="shared" si="14"/>
        <v>19875163.07</v>
      </c>
      <c r="J157" s="39"/>
    </row>
    <row r="158" spans="1:10" ht="12.75" customHeight="1" x14ac:dyDescent="0.25">
      <c r="A158" s="22" t="s">
        <v>264</v>
      </c>
      <c r="B158" s="17" t="s">
        <v>58</v>
      </c>
      <c r="C158" s="18">
        <v>64532912.859999999</v>
      </c>
      <c r="D158" s="18">
        <v>60650000</v>
      </c>
      <c r="E158" s="18">
        <v>66374302.649999999</v>
      </c>
      <c r="F158" s="19">
        <f t="shared" si="12"/>
        <v>102.85341186131606</v>
      </c>
      <c r="G158" s="19">
        <f t="shared" si="13"/>
        <v>109.43825663643858</v>
      </c>
      <c r="H158" s="20">
        <f t="shared" si="14"/>
        <v>1841389.7899999991</v>
      </c>
      <c r="J158" s="39"/>
    </row>
    <row r="159" spans="1:10" ht="12.75" customHeight="1" x14ac:dyDescent="0.25">
      <c r="A159" s="24" t="s">
        <v>203</v>
      </c>
      <c r="B159" s="25" t="s">
        <v>4</v>
      </c>
      <c r="C159" s="26">
        <v>11198458.470000001</v>
      </c>
      <c r="D159" s="26">
        <v>19135000</v>
      </c>
      <c r="E159" s="26">
        <v>13899129.880000001</v>
      </c>
      <c r="F159" s="27">
        <f t="shared" si="12"/>
        <v>124.11645689658928</v>
      </c>
      <c r="G159" s="27">
        <f t="shared" si="13"/>
        <v>72.637208675202515</v>
      </c>
      <c r="H159" s="28">
        <f t="shared" si="14"/>
        <v>2700671.41</v>
      </c>
      <c r="J159" s="39"/>
    </row>
    <row r="160" spans="1:10" ht="12.75" customHeight="1" x14ac:dyDescent="0.25">
      <c r="A160" s="24" t="s">
        <v>204</v>
      </c>
      <c r="B160" s="25" t="s">
        <v>419</v>
      </c>
      <c r="C160" s="26">
        <v>53334454.390000001</v>
      </c>
      <c r="D160" s="26">
        <v>41515000</v>
      </c>
      <c r="E160" s="26">
        <v>52475172.770000003</v>
      </c>
      <c r="F160" s="27">
        <f t="shared" si="12"/>
        <v>98.388880827922918</v>
      </c>
      <c r="G160" s="27">
        <f t="shared" si="13"/>
        <v>126.40051251354933</v>
      </c>
      <c r="H160" s="28">
        <f t="shared" si="14"/>
        <v>-859281.61999999732</v>
      </c>
      <c r="J160" s="39"/>
    </row>
    <row r="161" spans="1:10" ht="12.75" customHeight="1" x14ac:dyDescent="0.25">
      <c r="A161" s="22" t="s">
        <v>265</v>
      </c>
      <c r="B161" s="17" t="s">
        <v>59</v>
      </c>
      <c r="C161" s="18">
        <v>10715833.689999999</v>
      </c>
      <c r="D161" s="18">
        <v>17921283</v>
      </c>
      <c r="E161" s="18">
        <v>11081838.26</v>
      </c>
      <c r="F161" s="19">
        <f t="shared" si="12"/>
        <v>103.41554918252936</v>
      </c>
      <c r="G161" s="19">
        <f t="shared" si="13"/>
        <v>61.836188067561906</v>
      </c>
      <c r="H161" s="20">
        <f t="shared" si="14"/>
        <v>366004.5700000003</v>
      </c>
      <c r="J161" s="39"/>
    </row>
    <row r="162" spans="1:10" ht="12.75" customHeight="1" x14ac:dyDescent="0.25">
      <c r="A162" s="24" t="s">
        <v>203</v>
      </c>
      <c r="B162" s="25" t="s">
        <v>4</v>
      </c>
      <c r="C162" s="26">
        <v>10402867.16</v>
      </c>
      <c r="D162" s="26">
        <v>17123582</v>
      </c>
      <c r="E162" s="26">
        <v>10851705.74</v>
      </c>
      <c r="F162" s="27">
        <f t="shared" si="12"/>
        <v>104.31456610083254</v>
      </c>
      <c r="G162" s="27">
        <f t="shared" si="13"/>
        <v>63.37287221797402</v>
      </c>
      <c r="H162" s="28">
        <f t="shared" si="14"/>
        <v>448838.58000000007</v>
      </c>
      <c r="J162" s="39"/>
    </row>
    <row r="163" spans="1:10" ht="12.75" customHeight="1" x14ac:dyDescent="0.25">
      <c r="A163" s="24" t="s">
        <v>204</v>
      </c>
      <c r="B163" s="25" t="s">
        <v>419</v>
      </c>
      <c r="C163" s="26">
        <v>312966.53000000003</v>
      </c>
      <c r="D163" s="26">
        <v>797701</v>
      </c>
      <c r="E163" s="26">
        <v>230132.52</v>
      </c>
      <c r="F163" s="27">
        <f t="shared" si="12"/>
        <v>73.532629831055729</v>
      </c>
      <c r="G163" s="27">
        <f t="shared" si="13"/>
        <v>28.849471167768375</v>
      </c>
      <c r="H163" s="28">
        <f t="shared" si="14"/>
        <v>-82834.010000000038</v>
      </c>
      <c r="J163" s="39"/>
    </row>
    <row r="164" spans="1:10" ht="12.75" customHeight="1" x14ac:dyDescent="0.25">
      <c r="A164" s="22" t="s">
        <v>266</v>
      </c>
      <c r="B164" s="17" t="s">
        <v>60</v>
      </c>
      <c r="C164" s="18">
        <v>6003802.5300000003</v>
      </c>
      <c r="D164" s="18">
        <v>10854326</v>
      </c>
      <c r="E164" s="18">
        <v>5460609.4000000004</v>
      </c>
      <c r="F164" s="19">
        <f t="shared" si="12"/>
        <v>90.95251505548768</v>
      </c>
      <c r="G164" s="19">
        <f t="shared" si="13"/>
        <v>50.30813889319338</v>
      </c>
      <c r="H164" s="20">
        <f t="shared" si="14"/>
        <v>-543193.12999999989</v>
      </c>
      <c r="J164" s="39"/>
    </row>
    <row r="165" spans="1:10" ht="12.75" customHeight="1" x14ac:dyDescent="0.25">
      <c r="A165" s="24" t="s">
        <v>203</v>
      </c>
      <c r="B165" s="25" t="s">
        <v>4</v>
      </c>
      <c r="C165" s="26">
        <v>5962758.9400000004</v>
      </c>
      <c r="D165" s="26">
        <v>10558326</v>
      </c>
      <c r="E165" s="26">
        <v>5406693.2000000002</v>
      </c>
      <c r="F165" s="27">
        <f t="shared" si="12"/>
        <v>90.674354848227352</v>
      </c>
      <c r="G165" s="27">
        <f t="shared" si="13"/>
        <v>51.207863822352138</v>
      </c>
      <c r="H165" s="28">
        <f t="shared" si="14"/>
        <v>-556065.74000000022</v>
      </c>
      <c r="J165" s="39"/>
    </row>
    <row r="166" spans="1:10" ht="12.75" customHeight="1" x14ac:dyDescent="0.25">
      <c r="A166" s="24" t="s">
        <v>204</v>
      </c>
      <c r="B166" s="25" t="s">
        <v>419</v>
      </c>
      <c r="C166" s="26">
        <v>41043.589999999997</v>
      </c>
      <c r="D166" s="26">
        <v>296000</v>
      </c>
      <c r="E166" s="26">
        <v>53916.2</v>
      </c>
      <c r="F166" s="27">
        <f t="shared" si="12"/>
        <v>131.36326525043253</v>
      </c>
      <c r="G166" s="27">
        <f t="shared" si="13"/>
        <v>18.21493243243243</v>
      </c>
      <c r="H166" s="28">
        <f t="shared" si="14"/>
        <v>12872.61</v>
      </c>
      <c r="J166" s="39"/>
    </row>
    <row r="167" spans="1:10" ht="12.75" customHeight="1" x14ac:dyDescent="0.25">
      <c r="A167" s="22" t="s">
        <v>267</v>
      </c>
      <c r="B167" s="17" t="s">
        <v>61</v>
      </c>
      <c r="C167" s="18">
        <v>5512417.54</v>
      </c>
      <c r="D167" s="18">
        <v>8360000</v>
      </c>
      <c r="E167" s="18">
        <v>6146034.4900000002</v>
      </c>
      <c r="F167" s="19">
        <f t="shared" si="12"/>
        <v>111.49435697499794</v>
      </c>
      <c r="G167" s="19">
        <f t="shared" si="13"/>
        <v>73.517158971291877</v>
      </c>
      <c r="H167" s="20">
        <f t="shared" si="14"/>
        <v>633616.95000000019</v>
      </c>
      <c r="J167" s="39"/>
    </row>
    <row r="168" spans="1:10" ht="12.75" customHeight="1" x14ac:dyDescent="0.25">
      <c r="A168" s="24" t="s">
        <v>203</v>
      </c>
      <c r="B168" s="25" t="s">
        <v>4</v>
      </c>
      <c r="C168" s="26">
        <v>5503417.54</v>
      </c>
      <c r="D168" s="26">
        <v>8175000</v>
      </c>
      <c r="E168" s="26">
        <v>6124442.8600000003</v>
      </c>
      <c r="F168" s="27">
        <f t="shared" si="12"/>
        <v>111.2843576829535</v>
      </c>
      <c r="G168" s="27">
        <f t="shared" si="13"/>
        <v>74.91673223241591</v>
      </c>
      <c r="H168" s="28">
        <f t="shared" si="14"/>
        <v>621025.3200000003</v>
      </c>
      <c r="J168" s="39"/>
    </row>
    <row r="169" spans="1:10" ht="12.75" customHeight="1" x14ac:dyDescent="0.25">
      <c r="A169" s="24" t="s">
        <v>204</v>
      </c>
      <c r="B169" s="25" t="s">
        <v>419</v>
      </c>
      <c r="C169" s="26">
        <v>9000</v>
      </c>
      <c r="D169" s="26">
        <v>185000</v>
      </c>
      <c r="E169" s="26">
        <v>21591.63</v>
      </c>
      <c r="F169" s="27">
        <f t="shared" si="12"/>
        <v>239.90700000000001</v>
      </c>
      <c r="G169" s="27">
        <f t="shared" si="13"/>
        <v>11.671151351351352</v>
      </c>
      <c r="H169" s="28">
        <f t="shared" si="14"/>
        <v>12591.630000000001</v>
      </c>
      <c r="J169" s="39"/>
    </row>
    <row r="170" spans="1:10" ht="12.75" customHeight="1" x14ac:dyDescent="0.25">
      <c r="A170" s="22" t="s">
        <v>268</v>
      </c>
      <c r="B170" s="17" t="s">
        <v>456</v>
      </c>
      <c r="C170" s="30">
        <v>49584314.82</v>
      </c>
      <c r="D170" s="18">
        <v>146013155</v>
      </c>
      <c r="E170" s="18">
        <v>68854125.900000006</v>
      </c>
      <c r="F170" s="19">
        <f t="shared" si="12"/>
        <v>138.86271525572732</v>
      </c>
      <c r="G170" s="19">
        <f t="shared" si="13"/>
        <v>47.15611131065554</v>
      </c>
      <c r="H170" s="20">
        <f t="shared" si="14"/>
        <v>19269811.080000006</v>
      </c>
      <c r="J170" s="39"/>
    </row>
    <row r="171" spans="1:10" ht="12.75" customHeight="1" x14ac:dyDescent="0.25">
      <c r="A171" s="24" t="s">
        <v>203</v>
      </c>
      <c r="B171" s="25" t="s">
        <v>4</v>
      </c>
      <c r="C171" s="26">
        <v>46455214.840000004</v>
      </c>
      <c r="D171" s="26">
        <v>142760255</v>
      </c>
      <c r="E171" s="26">
        <v>66667803.259999998</v>
      </c>
      <c r="F171" s="27">
        <f t="shared" si="12"/>
        <v>143.50983735543088</v>
      </c>
      <c r="G171" s="27">
        <f t="shared" si="13"/>
        <v>46.699134335393275</v>
      </c>
      <c r="H171" s="28">
        <f t="shared" si="14"/>
        <v>20212588.419999994</v>
      </c>
      <c r="J171" s="39"/>
    </row>
    <row r="172" spans="1:10" ht="12.75" customHeight="1" x14ac:dyDescent="0.25">
      <c r="A172" s="24" t="s">
        <v>204</v>
      </c>
      <c r="B172" s="25" t="s">
        <v>419</v>
      </c>
      <c r="C172" s="26">
        <v>3129099.98</v>
      </c>
      <c r="D172" s="26">
        <v>3252900</v>
      </c>
      <c r="E172" s="26">
        <v>2186322.64</v>
      </c>
      <c r="F172" s="27">
        <f t="shared" si="12"/>
        <v>69.87065462829986</v>
      </c>
      <c r="G172" s="27">
        <f t="shared" si="13"/>
        <v>67.211492514371798</v>
      </c>
      <c r="H172" s="28">
        <f t="shared" si="14"/>
        <v>-942777.33999999985</v>
      </c>
      <c r="J172" s="39"/>
    </row>
    <row r="173" spans="1:10" ht="12.75" customHeight="1" x14ac:dyDescent="0.25">
      <c r="A173" s="22" t="s">
        <v>269</v>
      </c>
      <c r="B173" s="17" t="s">
        <v>62</v>
      </c>
      <c r="C173" s="18">
        <v>1131447.67</v>
      </c>
      <c r="D173" s="18">
        <v>0</v>
      </c>
      <c r="E173" s="18"/>
      <c r="F173" s="19">
        <f t="shared" si="12"/>
        <v>0</v>
      </c>
      <c r="G173" s="19" t="str">
        <f t="shared" si="13"/>
        <v>x</v>
      </c>
      <c r="H173" s="20">
        <f t="shared" si="14"/>
        <v>-1131447.67</v>
      </c>
      <c r="J173" s="39"/>
    </row>
    <row r="174" spans="1:10" ht="12.75" customHeight="1" x14ac:dyDescent="0.25">
      <c r="A174" s="24" t="s">
        <v>203</v>
      </c>
      <c r="B174" s="25" t="s">
        <v>4</v>
      </c>
      <c r="C174" s="26">
        <v>1128041.42</v>
      </c>
      <c r="D174" s="26">
        <v>0</v>
      </c>
      <c r="E174" s="26"/>
      <c r="F174" s="27">
        <f t="shared" si="12"/>
        <v>0</v>
      </c>
      <c r="G174" s="27" t="str">
        <f t="shared" si="13"/>
        <v>x</v>
      </c>
      <c r="H174" s="28">
        <f t="shared" si="14"/>
        <v>-1128041.42</v>
      </c>
      <c r="J174" s="39"/>
    </row>
    <row r="175" spans="1:10" ht="12.75" customHeight="1" x14ac:dyDescent="0.25">
      <c r="A175" s="24" t="s">
        <v>204</v>
      </c>
      <c r="B175" s="25" t="s">
        <v>419</v>
      </c>
      <c r="C175" s="26">
        <v>3406.25</v>
      </c>
      <c r="D175" s="26">
        <v>0</v>
      </c>
      <c r="E175" s="26"/>
      <c r="F175" s="27">
        <f t="shared" ref="F175" si="21">IF(C175=0,"x",E175/C175*100)</f>
        <v>0</v>
      </c>
      <c r="G175" s="27" t="str">
        <f t="shared" ref="G175" si="22">IF(D175=0,"x",E175/D175*100)</f>
        <v>x</v>
      </c>
      <c r="H175" s="28">
        <f t="shared" ref="H175" si="23">+E175-C175</f>
        <v>-3406.25</v>
      </c>
      <c r="J175" s="39"/>
    </row>
    <row r="176" spans="1:10" ht="12.75" customHeight="1" x14ac:dyDescent="0.25">
      <c r="A176" s="22" t="s">
        <v>270</v>
      </c>
      <c r="B176" s="17" t="s">
        <v>63</v>
      </c>
      <c r="C176" s="18">
        <v>6449594.6600000001</v>
      </c>
      <c r="D176" s="18">
        <v>0</v>
      </c>
      <c r="E176" s="18"/>
      <c r="F176" s="19">
        <f t="shared" si="12"/>
        <v>0</v>
      </c>
      <c r="G176" s="19" t="str">
        <f t="shared" si="13"/>
        <v>x</v>
      </c>
      <c r="H176" s="20">
        <f t="shared" si="14"/>
        <v>-6449594.6600000001</v>
      </c>
      <c r="J176" s="39"/>
    </row>
    <row r="177" spans="1:10" ht="12.75" customHeight="1" x14ac:dyDescent="0.25">
      <c r="A177" s="24" t="s">
        <v>203</v>
      </c>
      <c r="B177" s="25" t="s">
        <v>4</v>
      </c>
      <c r="C177" s="26">
        <v>6417538.6200000001</v>
      </c>
      <c r="D177" s="26">
        <v>0</v>
      </c>
      <c r="E177" s="26"/>
      <c r="F177" s="27">
        <f t="shared" si="12"/>
        <v>0</v>
      </c>
      <c r="G177" s="27" t="str">
        <f t="shared" si="13"/>
        <v>x</v>
      </c>
      <c r="H177" s="28">
        <f t="shared" si="14"/>
        <v>-6417538.6200000001</v>
      </c>
      <c r="J177" s="39"/>
    </row>
    <row r="178" spans="1:10" ht="12.75" customHeight="1" x14ac:dyDescent="0.25">
      <c r="A178" s="24" t="s">
        <v>204</v>
      </c>
      <c r="B178" s="25" t="s">
        <v>419</v>
      </c>
      <c r="C178" s="26">
        <v>32056.04</v>
      </c>
      <c r="D178" s="26">
        <v>0</v>
      </c>
      <c r="E178" s="26"/>
      <c r="F178" s="27">
        <f t="shared" ref="F178" si="24">IF(C178=0,"x",E178/C178*100)</f>
        <v>0</v>
      </c>
      <c r="G178" s="27" t="str">
        <f t="shared" ref="G178" si="25">IF(D178=0,"x",E178/D178*100)</f>
        <v>x</v>
      </c>
      <c r="H178" s="28">
        <f t="shared" ref="H178" si="26">+E178-C178</f>
        <v>-32056.04</v>
      </c>
      <c r="J178" s="39"/>
    </row>
    <row r="179" spans="1:10" ht="12.75" customHeight="1" x14ac:dyDescent="0.25">
      <c r="A179" s="16" t="s">
        <v>271</v>
      </c>
      <c r="B179" s="17" t="s">
        <v>64</v>
      </c>
      <c r="C179" s="18">
        <v>3665539.26</v>
      </c>
      <c r="D179" s="18">
        <v>6493939</v>
      </c>
      <c r="E179" s="18">
        <v>3726616.02</v>
      </c>
      <c r="F179" s="19">
        <f t="shared" ref="F179:F232" si="27">IF(C179=0,"x",E179/C179*100)</f>
        <v>101.66624214522804</v>
      </c>
      <c r="G179" s="19">
        <f t="shared" ref="G179:G232" si="28">IF(D179=0,"x",E179/D179*100)</f>
        <v>57.386064451791121</v>
      </c>
      <c r="H179" s="20">
        <f t="shared" ref="H179:H233" si="29">+E179-C179</f>
        <v>61076.760000000242</v>
      </c>
      <c r="J179" s="39"/>
    </row>
    <row r="180" spans="1:10" ht="12.75" customHeight="1" x14ac:dyDescent="0.25">
      <c r="A180" s="22" t="s">
        <v>272</v>
      </c>
      <c r="B180" s="17" t="s">
        <v>65</v>
      </c>
      <c r="C180" s="18">
        <v>3665539.26</v>
      </c>
      <c r="D180" s="18">
        <v>6493939</v>
      </c>
      <c r="E180" s="18">
        <v>3726616.02</v>
      </c>
      <c r="F180" s="19">
        <f t="shared" si="27"/>
        <v>101.66624214522804</v>
      </c>
      <c r="G180" s="19">
        <f t="shared" si="28"/>
        <v>57.386064451791121</v>
      </c>
      <c r="H180" s="20">
        <f t="shared" si="29"/>
        <v>61076.760000000242</v>
      </c>
      <c r="J180" s="39"/>
    </row>
    <row r="181" spans="1:10" ht="12.75" customHeight="1" x14ac:dyDescent="0.25">
      <c r="A181" s="24" t="s">
        <v>203</v>
      </c>
      <c r="B181" s="25" t="s">
        <v>4</v>
      </c>
      <c r="C181" s="26">
        <v>3488840.83</v>
      </c>
      <c r="D181" s="26">
        <v>6018939</v>
      </c>
      <c r="E181" s="26">
        <v>3699215.48</v>
      </c>
      <c r="F181" s="27">
        <f t="shared" si="27"/>
        <v>106.02992971737264</v>
      </c>
      <c r="G181" s="27">
        <f t="shared" si="28"/>
        <v>61.459594124479409</v>
      </c>
      <c r="H181" s="28">
        <f t="shared" si="29"/>
        <v>210374.64999999991</v>
      </c>
      <c r="J181" s="39"/>
    </row>
    <row r="182" spans="1:10" ht="12.75" customHeight="1" x14ac:dyDescent="0.25">
      <c r="A182" s="24" t="s">
        <v>204</v>
      </c>
      <c r="B182" s="25" t="s">
        <v>419</v>
      </c>
      <c r="C182" s="26">
        <v>176698.43</v>
      </c>
      <c r="D182" s="26">
        <v>475000</v>
      </c>
      <c r="E182" s="26">
        <v>27400.54</v>
      </c>
      <c r="F182" s="27">
        <f t="shared" si="27"/>
        <v>15.506951589779266</v>
      </c>
      <c r="G182" s="27">
        <f t="shared" si="28"/>
        <v>5.7685347368421054</v>
      </c>
      <c r="H182" s="28">
        <f t="shared" si="29"/>
        <v>-149297.88999999998</v>
      </c>
      <c r="J182" s="39"/>
    </row>
    <row r="183" spans="1:10" ht="12.75" customHeight="1" x14ac:dyDescent="0.25">
      <c r="A183" s="16" t="s">
        <v>273</v>
      </c>
      <c r="B183" s="17" t="s">
        <v>66</v>
      </c>
      <c r="C183" s="18">
        <v>36850469.859999999</v>
      </c>
      <c r="D183" s="18">
        <v>79979750</v>
      </c>
      <c r="E183" s="18">
        <v>44329552.899999999</v>
      </c>
      <c r="F183" s="19">
        <f t="shared" si="27"/>
        <v>120.29576032114126</v>
      </c>
      <c r="G183" s="19">
        <f t="shared" si="28"/>
        <v>55.425970823864787</v>
      </c>
      <c r="H183" s="20">
        <f t="shared" si="29"/>
        <v>7479083.0399999991</v>
      </c>
      <c r="J183" s="39"/>
    </row>
    <row r="184" spans="1:10" ht="12.75" customHeight="1" x14ac:dyDescent="0.25">
      <c r="A184" s="22" t="s">
        <v>274</v>
      </c>
      <c r="B184" s="17" t="s">
        <v>67</v>
      </c>
      <c r="C184" s="18">
        <v>36850469.859999999</v>
      </c>
      <c r="D184" s="18">
        <v>79979750</v>
      </c>
      <c r="E184" s="18">
        <v>44329552.899999999</v>
      </c>
      <c r="F184" s="19">
        <f t="shared" si="27"/>
        <v>120.29576032114126</v>
      </c>
      <c r="G184" s="19">
        <f t="shared" si="28"/>
        <v>55.425970823864787</v>
      </c>
      <c r="H184" s="20">
        <f t="shared" si="29"/>
        <v>7479083.0399999991</v>
      </c>
      <c r="J184" s="39"/>
    </row>
    <row r="185" spans="1:10" ht="12.75" customHeight="1" x14ac:dyDescent="0.25">
      <c r="A185" s="24" t="s">
        <v>203</v>
      </c>
      <c r="B185" s="25" t="s">
        <v>4</v>
      </c>
      <c r="C185" s="26">
        <v>35282337.82</v>
      </c>
      <c r="D185" s="26">
        <v>77391450</v>
      </c>
      <c r="E185" s="26">
        <v>43829651.32</v>
      </c>
      <c r="F185" s="27">
        <f t="shared" si="27"/>
        <v>124.22547378692946</v>
      </c>
      <c r="G185" s="27">
        <f t="shared" si="28"/>
        <v>56.633712535428657</v>
      </c>
      <c r="H185" s="28">
        <f t="shared" si="29"/>
        <v>8547313.5</v>
      </c>
      <c r="J185" s="39"/>
    </row>
    <row r="186" spans="1:10" ht="12.75" customHeight="1" x14ac:dyDescent="0.25">
      <c r="A186" s="24" t="s">
        <v>204</v>
      </c>
      <c r="B186" s="25" t="s">
        <v>419</v>
      </c>
      <c r="C186" s="26">
        <v>1568132.04</v>
      </c>
      <c r="D186" s="26">
        <v>2588300</v>
      </c>
      <c r="E186" s="26">
        <v>499901.58</v>
      </c>
      <c r="F186" s="27">
        <f t="shared" si="27"/>
        <v>31.878793829121687</v>
      </c>
      <c r="G186" s="27">
        <f t="shared" si="28"/>
        <v>19.313896379863234</v>
      </c>
      <c r="H186" s="28">
        <f t="shared" si="29"/>
        <v>-1068230.46</v>
      </c>
      <c r="J186" s="39"/>
    </row>
    <row r="187" spans="1:10" ht="12.75" customHeight="1" x14ac:dyDescent="0.25">
      <c r="A187" s="16" t="s">
        <v>275</v>
      </c>
      <c r="B187" s="17" t="s">
        <v>68</v>
      </c>
      <c r="C187" s="18">
        <v>763684026.26999998</v>
      </c>
      <c r="D187" s="18">
        <v>1286063159</v>
      </c>
      <c r="E187" s="18">
        <v>836174610.10000002</v>
      </c>
      <c r="F187" s="19">
        <f t="shared" si="27"/>
        <v>109.49222208876883</v>
      </c>
      <c r="G187" s="19">
        <f t="shared" si="28"/>
        <v>65.018160597196612</v>
      </c>
      <c r="H187" s="20">
        <f t="shared" si="29"/>
        <v>72490583.830000043</v>
      </c>
      <c r="J187" s="39"/>
    </row>
    <row r="188" spans="1:10" ht="12.75" customHeight="1" x14ac:dyDescent="0.25">
      <c r="A188" s="22" t="s">
        <v>276</v>
      </c>
      <c r="B188" s="17" t="s">
        <v>69</v>
      </c>
      <c r="C188" s="18">
        <v>10173570.48</v>
      </c>
      <c r="D188" s="18">
        <v>13482000</v>
      </c>
      <c r="E188" s="18">
        <v>10744229.07</v>
      </c>
      <c r="F188" s="19">
        <f t="shared" si="27"/>
        <v>105.60922629004091</v>
      </c>
      <c r="G188" s="19">
        <f t="shared" si="28"/>
        <v>79.69313951935915</v>
      </c>
      <c r="H188" s="20">
        <f t="shared" si="29"/>
        <v>570658.58999999985</v>
      </c>
      <c r="J188" s="39"/>
    </row>
    <row r="189" spans="1:10" ht="12.75" customHeight="1" x14ac:dyDescent="0.25">
      <c r="A189" s="24" t="s">
        <v>203</v>
      </c>
      <c r="B189" s="25" t="s">
        <v>4</v>
      </c>
      <c r="C189" s="26">
        <v>9973570.4800000004</v>
      </c>
      <c r="D189" s="26">
        <v>13182000</v>
      </c>
      <c r="E189" s="26">
        <v>10504229.07</v>
      </c>
      <c r="F189" s="27">
        <f t="shared" si="27"/>
        <v>105.32064811758366</v>
      </c>
      <c r="G189" s="27">
        <f t="shared" si="28"/>
        <v>79.686155894401452</v>
      </c>
      <c r="H189" s="28">
        <f t="shared" si="29"/>
        <v>530658.58999999985</v>
      </c>
      <c r="J189" s="39"/>
    </row>
    <row r="190" spans="1:10" ht="12.75" customHeight="1" x14ac:dyDescent="0.25">
      <c r="A190" s="24" t="s">
        <v>204</v>
      </c>
      <c r="B190" s="25" t="s">
        <v>419</v>
      </c>
      <c r="C190" s="26">
        <v>200000</v>
      </c>
      <c r="D190" s="26">
        <v>300000</v>
      </c>
      <c r="E190" s="26">
        <v>240000</v>
      </c>
      <c r="F190" s="27">
        <f t="shared" si="27"/>
        <v>120</v>
      </c>
      <c r="G190" s="27">
        <f t="shared" si="28"/>
        <v>80</v>
      </c>
      <c r="H190" s="28">
        <f t="shared" si="29"/>
        <v>40000</v>
      </c>
      <c r="J190" s="39"/>
    </row>
    <row r="191" spans="1:10" ht="12.75" customHeight="1" x14ac:dyDescent="0.25">
      <c r="A191" s="22" t="s">
        <v>277</v>
      </c>
      <c r="B191" s="17" t="s">
        <v>70</v>
      </c>
      <c r="C191" s="18">
        <v>385939120.73000002</v>
      </c>
      <c r="D191" s="18">
        <v>639828716</v>
      </c>
      <c r="E191" s="18">
        <v>407620346.87</v>
      </c>
      <c r="F191" s="19">
        <f t="shared" si="27"/>
        <v>105.61778399116166</v>
      </c>
      <c r="G191" s="19">
        <f t="shared" si="28"/>
        <v>63.70772937768551</v>
      </c>
      <c r="H191" s="20">
        <f t="shared" si="29"/>
        <v>21681226.139999986</v>
      </c>
      <c r="J191" s="39"/>
    </row>
    <row r="192" spans="1:10" ht="12.75" customHeight="1" x14ac:dyDescent="0.25">
      <c r="A192" s="24" t="s">
        <v>203</v>
      </c>
      <c r="B192" s="25" t="s">
        <v>4</v>
      </c>
      <c r="C192" s="26">
        <v>376324509.25999999</v>
      </c>
      <c r="D192" s="26">
        <v>633827716</v>
      </c>
      <c r="E192" s="26">
        <v>405882369.37</v>
      </c>
      <c r="F192" s="27">
        <f t="shared" si="27"/>
        <v>107.85435425615042</v>
      </c>
      <c r="G192" s="27">
        <f t="shared" si="28"/>
        <v>64.036702580863476</v>
      </c>
      <c r="H192" s="28">
        <f t="shared" si="29"/>
        <v>29557860.110000014</v>
      </c>
      <c r="J192" s="39"/>
    </row>
    <row r="193" spans="1:10" ht="12.75" customHeight="1" x14ac:dyDescent="0.25">
      <c r="A193" s="24" t="s">
        <v>204</v>
      </c>
      <c r="B193" s="25" t="s">
        <v>419</v>
      </c>
      <c r="C193" s="26">
        <v>9614611.4700000007</v>
      </c>
      <c r="D193" s="26">
        <v>6001000</v>
      </c>
      <c r="E193" s="26">
        <v>1737977.5</v>
      </c>
      <c r="F193" s="27">
        <f t="shared" si="27"/>
        <v>18.076419472829723</v>
      </c>
      <c r="G193" s="27">
        <f t="shared" si="28"/>
        <v>28.961464755874022</v>
      </c>
      <c r="H193" s="28">
        <f t="shared" si="29"/>
        <v>-7876633.9700000007</v>
      </c>
      <c r="J193" s="39"/>
    </row>
    <row r="194" spans="1:10" ht="12.75" customHeight="1" x14ac:dyDescent="0.25">
      <c r="A194" s="22" t="s">
        <v>278</v>
      </c>
      <c r="B194" s="17" t="s">
        <v>71</v>
      </c>
      <c r="C194" s="18">
        <v>61578893.350000001</v>
      </c>
      <c r="D194" s="18">
        <v>93807150</v>
      </c>
      <c r="E194" s="18">
        <v>71048503.269999996</v>
      </c>
      <c r="F194" s="19">
        <f t="shared" si="27"/>
        <v>115.37801250531892</v>
      </c>
      <c r="G194" s="19">
        <f t="shared" si="28"/>
        <v>75.738899721396507</v>
      </c>
      <c r="H194" s="20">
        <f t="shared" si="29"/>
        <v>9469609.9199999943</v>
      </c>
      <c r="J194" s="39"/>
    </row>
    <row r="195" spans="1:10" ht="12.75" customHeight="1" x14ac:dyDescent="0.25">
      <c r="A195" s="24" t="s">
        <v>203</v>
      </c>
      <c r="B195" s="25" t="s">
        <v>4</v>
      </c>
      <c r="C195" s="26">
        <v>58172876.119999997</v>
      </c>
      <c r="D195" s="26">
        <v>85708215</v>
      </c>
      <c r="E195" s="26">
        <v>63334295.219999999</v>
      </c>
      <c r="F195" s="27">
        <f t="shared" si="27"/>
        <v>108.87255271572431</v>
      </c>
      <c r="G195" s="27">
        <f t="shared" si="28"/>
        <v>73.895244720707339</v>
      </c>
      <c r="H195" s="28">
        <f t="shared" si="29"/>
        <v>5161419.1000000015</v>
      </c>
      <c r="J195" s="39"/>
    </row>
    <row r="196" spans="1:10" ht="12.75" customHeight="1" x14ac:dyDescent="0.25">
      <c r="A196" s="24" t="s">
        <v>204</v>
      </c>
      <c r="B196" s="25" t="s">
        <v>419</v>
      </c>
      <c r="C196" s="26">
        <v>3406017.23</v>
      </c>
      <c r="D196" s="26">
        <v>8098935</v>
      </c>
      <c r="E196" s="26">
        <v>7714208.0499999998</v>
      </c>
      <c r="F196" s="27">
        <f t="shared" si="27"/>
        <v>226.48764022840834</v>
      </c>
      <c r="G196" s="27">
        <f t="shared" si="28"/>
        <v>95.249659986158676</v>
      </c>
      <c r="H196" s="28">
        <f t="shared" si="29"/>
        <v>4308190.82</v>
      </c>
      <c r="J196" s="39"/>
    </row>
    <row r="197" spans="1:10" ht="12.75" customHeight="1" x14ac:dyDescent="0.25">
      <c r="A197" s="22" t="s">
        <v>279</v>
      </c>
      <c r="B197" s="17" t="s">
        <v>72</v>
      </c>
      <c r="C197" s="18">
        <v>87523876.170000002</v>
      </c>
      <c r="D197" s="18">
        <v>165435449</v>
      </c>
      <c r="E197" s="18">
        <v>118185877.55</v>
      </c>
      <c r="F197" s="19">
        <f t="shared" si="27"/>
        <v>135.03272789295158</v>
      </c>
      <c r="G197" s="19">
        <f t="shared" si="28"/>
        <v>71.439270279974878</v>
      </c>
      <c r="H197" s="20">
        <f t="shared" si="29"/>
        <v>30662001.379999995</v>
      </c>
      <c r="J197" s="39"/>
    </row>
    <row r="198" spans="1:10" ht="12.75" customHeight="1" x14ac:dyDescent="0.25">
      <c r="A198" s="24" t="s">
        <v>203</v>
      </c>
      <c r="B198" s="25" t="s">
        <v>4</v>
      </c>
      <c r="C198" s="26">
        <v>78308138.459999993</v>
      </c>
      <c r="D198" s="26">
        <v>139700026</v>
      </c>
      <c r="E198" s="26">
        <v>91677113.019999996</v>
      </c>
      <c r="F198" s="27">
        <f t="shared" si="27"/>
        <v>117.07226710136764</v>
      </c>
      <c r="G198" s="27">
        <f t="shared" si="28"/>
        <v>65.624263391332505</v>
      </c>
      <c r="H198" s="28">
        <f t="shared" si="29"/>
        <v>13368974.560000002</v>
      </c>
      <c r="J198" s="39"/>
    </row>
    <row r="199" spans="1:10" ht="12.75" customHeight="1" x14ac:dyDescent="0.25">
      <c r="A199" s="24" t="s">
        <v>204</v>
      </c>
      <c r="B199" s="25" t="s">
        <v>419</v>
      </c>
      <c r="C199" s="26">
        <v>9215737.7100000009</v>
      </c>
      <c r="D199" s="26">
        <v>25735423</v>
      </c>
      <c r="E199" s="26">
        <v>26508764.530000001</v>
      </c>
      <c r="F199" s="27">
        <f t="shared" si="27"/>
        <v>287.64669052196797</v>
      </c>
      <c r="G199" s="27">
        <f t="shared" si="28"/>
        <v>103.00496918197149</v>
      </c>
      <c r="H199" s="28">
        <f t="shared" si="29"/>
        <v>17293026.82</v>
      </c>
      <c r="J199" s="39"/>
    </row>
    <row r="200" spans="1:10" ht="12.75" customHeight="1" x14ac:dyDescent="0.25">
      <c r="A200" s="22" t="s">
        <v>280</v>
      </c>
      <c r="B200" s="17" t="s">
        <v>73</v>
      </c>
      <c r="C200" s="18">
        <v>42597392.399999999</v>
      </c>
      <c r="D200" s="18">
        <v>68921477</v>
      </c>
      <c r="E200" s="18">
        <v>50285528.950000003</v>
      </c>
      <c r="F200" s="19">
        <f t="shared" si="27"/>
        <v>118.04837366054362</v>
      </c>
      <c r="G200" s="19">
        <f t="shared" si="28"/>
        <v>72.960608418185828</v>
      </c>
      <c r="H200" s="20">
        <f t="shared" si="29"/>
        <v>7688136.5500000045</v>
      </c>
      <c r="J200" s="39"/>
    </row>
    <row r="201" spans="1:10" ht="12.75" customHeight="1" x14ac:dyDescent="0.25">
      <c r="A201" s="24" t="s">
        <v>203</v>
      </c>
      <c r="B201" s="25" t="s">
        <v>4</v>
      </c>
      <c r="C201" s="26">
        <v>42141033.640000001</v>
      </c>
      <c r="D201" s="26">
        <v>67882247</v>
      </c>
      <c r="E201" s="26">
        <v>49317088.5</v>
      </c>
      <c r="F201" s="27">
        <f t="shared" si="27"/>
        <v>117.02866360921089</v>
      </c>
      <c r="G201" s="27">
        <f t="shared" si="28"/>
        <v>72.650936996826289</v>
      </c>
      <c r="H201" s="28">
        <f t="shared" si="29"/>
        <v>7176054.8599999994</v>
      </c>
      <c r="J201" s="39"/>
    </row>
    <row r="202" spans="1:10" ht="12.75" customHeight="1" x14ac:dyDescent="0.25">
      <c r="A202" s="24" t="s">
        <v>204</v>
      </c>
      <c r="B202" s="25" t="s">
        <v>419</v>
      </c>
      <c r="C202" s="26">
        <v>456358.76</v>
      </c>
      <c r="D202" s="26">
        <v>1039230</v>
      </c>
      <c r="E202" s="26">
        <v>968440.45</v>
      </c>
      <c r="F202" s="27">
        <f t="shared" si="27"/>
        <v>212.21033425544408</v>
      </c>
      <c r="G202" s="27">
        <f t="shared" si="28"/>
        <v>93.188269199311023</v>
      </c>
      <c r="H202" s="28">
        <f t="shared" si="29"/>
        <v>512081.68999999994</v>
      </c>
      <c r="J202" s="39"/>
    </row>
    <row r="203" spans="1:10" ht="12.75" customHeight="1" x14ac:dyDescent="0.25">
      <c r="A203" s="22" t="s">
        <v>281</v>
      </c>
      <c r="B203" s="17" t="s">
        <v>74</v>
      </c>
      <c r="C203" s="18">
        <v>2052477.28</v>
      </c>
      <c r="D203" s="18">
        <v>3268630</v>
      </c>
      <c r="E203" s="18">
        <v>2477421.06</v>
      </c>
      <c r="F203" s="19">
        <f t="shared" si="27"/>
        <v>120.70394562418738</v>
      </c>
      <c r="G203" s="19">
        <f t="shared" si="28"/>
        <v>75.793866543475403</v>
      </c>
      <c r="H203" s="20">
        <f t="shared" si="29"/>
        <v>424943.78</v>
      </c>
      <c r="J203" s="39"/>
    </row>
    <row r="204" spans="1:10" ht="12.75" customHeight="1" x14ac:dyDescent="0.25">
      <c r="A204" s="24" t="s">
        <v>203</v>
      </c>
      <c r="B204" s="25" t="s">
        <v>4</v>
      </c>
      <c r="C204" s="26">
        <v>2052477.28</v>
      </c>
      <c r="D204" s="26">
        <v>2987123</v>
      </c>
      <c r="E204" s="26">
        <v>2256615.46</v>
      </c>
      <c r="F204" s="27">
        <f t="shared" si="27"/>
        <v>109.9459410337541</v>
      </c>
      <c r="G204" s="27">
        <f t="shared" si="28"/>
        <v>75.54477870512865</v>
      </c>
      <c r="H204" s="28">
        <f t="shared" si="29"/>
        <v>204138.17999999993</v>
      </c>
      <c r="J204" s="39"/>
    </row>
    <row r="205" spans="1:10" ht="12.75" customHeight="1" x14ac:dyDescent="0.25">
      <c r="A205" s="24" t="s">
        <v>204</v>
      </c>
      <c r="B205" s="25" t="s">
        <v>419</v>
      </c>
      <c r="C205" s="26"/>
      <c r="D205" s="26">
        <v>281507</v>
      </c>
      <c r="E205" s="26">
        <v>220805.6</v>
      </c>
      <c r="F205" s="27" t="str">
        <f t="shared" si="27"/>
        <v>x</v>
      </c>
      <c r="G205" s="27">
        <f t="shared" si="28"/>
        <v>78.43698380502083</v>
      </c>
      <c r="H205" s="28">
        <f t="shared" si="29"/>
        <v>220805.6</v>
      </c>
      <c r="J205" s="39"/>
    </row>
    <row r="206" spans="1:10" ht="12.75" customHeight="1" x14ac:dyDescent="0.25">
      <c r="A206" s="22" t="s">
        <v>282</v>
      </c>
      <c r="B206" s="17" t="s">
        <v>75</v>
      </c>
      <c r="C206" s="18">
        <v>70284661.920000002</v>
      </c>
      <c r="D206" s="18">
        <v>93920369</v>
      </c>
      <c r="E206" s="18">
        <v>71047708.879999995</v>
      </c>
      <c r="F206" s="19">
        <f t="shared" si="27"/>
        <v>101.08565217382494</v>
      </c>
      <c r="G206" s="19">
        <f t="shared" si="28"/>
        <v>75.646752282244549</v>
      </c>
      <c r="H206" s="20">
        <f t="shared" si="29"/>
        <v>763046.95999999344</v>
      </c>
      <c r="J206" s="39"/>
    </row>
    <row r="207" spans="1:10" ht="12.75" customHeight="1" x14ac:dyDescent="0.25">
      <c r="A207" s="24" t="s">
        <v>203</v>
      </c>
      <c r="B207" s="25" t="s">
        <v>4</v>
      </c>
      <c r="C207" s="26">
        <v>69584661.920000002</v>
      </c>
      <c r="D207" s="26">
        <v>92547821</v>
      </c>
      <c r="E207" s="26">
        <v>70018306.879999995</v>
      </c>
      <c r="F207" s="27">
        <f t="shared" si="27"/>
        <v>100.62319043886214</v>
      </c>
      <c r="G207" s="27">
        <f t="shared" si="28"/>
        <v>75.656353789248044</v>
      </c>
      <c r="H207" s="28">
        <f t="shared" si="29"/>
        <v>433644.95999999344</v>
      </c>
      <c r="J207" s="39"/>
    </row>
    <row r="208" spans="1:10" ht="12.75" customHeight="1" x14ac:dyDescent="0.25">
      <c r="A208" s="24" t="s">
        <v>204</v>
      </c>
      <c r="B208" s="25" t="s">
        <v>419</v>
      </c>
      <c r="C208" s="26">
        <v>700000</v>
      </c>
      <c r="D208" s="26">
        <v>1372548</v>
      </c>
      <c r="E208" s="26">
        <v>1029402</v>
      </c>
      <c r="F208" s="27">
        <f t="shared" si="27"/>
        <v>147.05742857142857</v>
      </c>
      <c r="G208" s="27">
        <f t="shared" si="28"/>
        <v>74.999344285227181</v>
      </c>
      <c r="H208" s="28">
        <f t="shared" si="29"/>
        <v>329402</v>
      </c>
      <c r="J208" s="39"/>
    </row>
    <row r="209" spans="1:10" ht="12.75" customHeight="1" x14ac:dyDescent="0.25">
      <c r="A209" s="22" t="s">
        <v>283</v>
      </c>
      <c r="B209" s="17" t="s">
        <v>76</v>
      </c>
      <c r="C209" s="18">
        <v>73780660.049999997</v>
      </c>
      <c r="D209" s="18">
        <v>149270026</v>
      </c>
      <c r="E209" s="18">
        <v>68289705.629999995</v>
      </c>
      <c r="F209" s="19">
        <f t="shared" si="27"/>
        <v>92.557732044849061</v>
      </c>
      <c r="G209" s="19">
        <f t="shared" si="28"/>
        <v>45.749108149817026</v>
      </c>
      <c r="H209" s="20">
        <f t="shared" si="29"/>
        <v>-5490954.4200000018</v>
      </c>
      <c r="J209" s="39"/>
    </row>
    <row r="210" spans="1:10" ht="12.75" customHeight="1" x14ac:dyDescent="0.25">
      <c r="A210" s="24" t="s">
        <v>203</v>
      </c>
      <c r="B210" s="25" t="s">
        <v>4</v>
      </c>
      <c r="C210" s="26">
        <v>73780660.049999997</v>
      </c>
      <c r="D210" s="26">
        <v>149270026</v>
      </c>
      <c r="E210" s="26">
        <v>68289705.629999995</v>
      </c>
      <c r="F210" s="27">
        <f t="shared" si="27"/>
        <v>92.557732044849061</v>
      </c>
      <c r="G210" s="27">
        <f t="shared" si="28"/>
        <v>45.749108149817026</v>
      </c>
      <c r="H210" s="28">
        <f t="shared" si="29"/>
        <v>-5490954.4200000018</v>
      </c>
      <c r="J210" s="39"/>
    </row>
    <row r="211" spans="1:10" ht="12.75" customHeight="1" x14ac:dyDescent="0.25">
      <c r="A211" s="22" t="s">
        <v>284</v>
      </c>
      <c r="B211" s="17" t="s">
        <v>77</v>
      </c>
      <c r="C211" s="18">
        <v>1742000.89</v>
      </c>
      <c r="D211" s="18">
        <v>4188390</v>
      </c>
      <c r="E211" s="18">
        <v>3378069.82</v>
      </c>
      <c r="F211" s="19">
        <f t="shared" si="27"/>
        <v>193.91894914588704</v>
      </c>
      <c r="G211" s="19">
        <f t="shared" si="28"/>
        <v>80.653182249026472</v>
      </c>
      <c r="H211" s="20">
        <f t="shared" si="29"/>
        <v>1636068.93</v>
      </c>
      <c r="J211" s="39"/>
    </row>
    <row r="212" spans="1:10" ht="12.75" customHeight="1" x14ac:dyDescent="0.25">
      <c r="A212" s="24" t="s">
        <v>203</v>
      </c>
      <c r="B212" s="25" t="s">
        <v>4</v>
      </c>
      <c r="C212" s="26">
        <v>1742000.89</v>
      </c>
      <c r="D212" s="26">
        <v>3572690</v>
      </c>
      <c r="E212" s="26">
        <v>2638750.3199999998</v>
      </c>
      <c r="F212" s="27">
        <f t="shared" si="27"/>
        <v>151.47812697156544</v>
      </c>
      <c r="G212" s="27">
        <f t="shared" si="28"/>
        <v>73.858921988753565</v>
      </c>
      <c r="H212" s="28">
        <f t="shared" si="29"/>
        <v>896749.42999999993</v>
      </c>
      <c r="J212" s="39"/>
    </row>
    <row r="213" spans="1:10" ht="12.75" customHeight="1" x14ac:dyDescent="0.25">
      <c r="A213" s="24" t="s">
        <v>204</v>
      </c>
      <c r="B213" s="25" t="s">
        <v>419</v>
      </c>
      <c r="C213" s="26"/>
      <c r="D213" s="26">
        <v>615700</v>
      </c>
      <c r="E213" s="26">
        <v>739319.5</v>
      </c>
      <c r="F213" s="27" t="str">
        <f t="shared" si="27"/>
        <v>x</v>
      </c>
      <c r="G213" s="27">
        <f t="shared" si="28"/>
        <v>120.07787883709599</v>
      </c>
      <c r="H213" s="28">
        <f t="shared" si="29"/>
        <v>739319.5</v>
      </c>
      <c r="J213" s="39"/>
    </row>
    <row r="214" spans="1:10" ht="12.75" customHeight="1" x14ac:dyDescent="0.25">
      <c r="A214" s="22" t="s">
        <v>285</v>
      </c>
      <c r="B214" s="17" t="s">
        <v>78</v>
      </c>
      <c r="C214" s="18">
        <v>28011373</v>
      </c>
      <c r="D214" s="18">
        <v>53940952</v>
      </c>
      <c r="E214" s="18">
        <v>33097219</v>
      </c>
      <c r="F214" s="19">
        <f t="shared" si="27"/>
        <v>118.15636098951666</v>
      </c>
      <c r="G214" s="19">
        <f t="shared" si="28"/>
        <v>61.358240395905504</v>
      </c>
      <c r="H214" s="20">
        <f t="shared" si="29"/>
        <v>5085846</v>
      </c>
      <c r="J214" s="39"/>
    </row>
    <row r="215" spans="1:10" ht="12.75" customHeight="1" x14ac:dyDescent="0.25">
      <c r="A215" s="24" t="s">
        <v>203</v>
      </c>
      <c r="B215" s="25" t="s">
        <v>4</v>
      </c>
      <c r="C215" s="26">
        <v>27965176</v>
      </c>
      <c r="D215" s="26">
        <v>52505952</v>
      </c>
      <c r="E215" s="26">
        <v>32814079</v>
      </c>
      <c r="F215" s="27">
        <f t="shared" si="27"/>
        <v>117.33907557027354</v>
      </c>
      <c r="G215" s="27">
        <f t="shared" si="28"/>
        <v>62.495922367048976</v>
      </c>
      <c r="H215" s="28">
        <f t="shared" si="29"/>
        <v>4848903</v>
      </c>
      <c r="J215" s="39"/>
    </row>
    <row r="216" spans="1:10" ht="12.75" customHeight="1" x14ac:dyDescent="0.25">
      <c r="A216" s="24" t="s">
        <v>204</v>
      </c>
      <c r="B216" s="25" t="s">
        <v>419</v>
      </c>
      <c r="C216" s="26">
        <v>46197</v>
      </c>
      <c r="D216" s="26">
        <v>1435000</v>
      </c>
      <c r="E216" s="26">
        <v>283140</v>
      </c>
      <c r="F216" s="27">
        <f t="shared" si="27"/>
        <v>612.89694135982859</v>
      </c>
      <c r="G216" s="27">
        <f t="shared" si="28"/>
        <v>19.731010452961673</v>
      </c>
      <c r="H216" s="28">
        <f t="shared" si="29"/>
        <v>236943</v>
      </c>
      <c r="J216" s="39"/>
    </row>
    <row r="217" spans="1:10" ht="12.75" customHeight="1" x14ac:dyDescent="0.25">
      <c r="A217" s="16" t="s">
        <v>286</v>
      </c>
      <c r="B217" s="17" t="s">
        <v>79</v>
      </c>
      <c r="C217" s="18">
        <v>4135763975.0599999</v>
      </c>
      <c r="D217" s="18">
        <v>7593246976</v>
      </c>
      <c r="E217" s="18">
        <v>4482895121.1199999</v>
      </c>
      <c r="F217" s="19">
        <f t="shared" si="27"/>
        <v>108.39339836976465</v>
      </c>
      <c r="G217" s="19">
        <f t="shared" si="28"/>
        <v>59.037920606153079</v>
      </c>
      <c r="H217" s="20">
        <f t="shared" si="29"/>
        <v>347131146.05999994</v>
      </c>
      <c r="J217" s="39"/>
    </row>
    <row r="218" spans="1:10" ht="12.75" customHeight="1" x14ac:dyDescent="0.25">
      <c r="A218" s="22" t="s">
        <v>287</v>
      </c>
      <c r="B218" s="17" t="s">
        <v>80</v>
      </c>
      <c r="C218" s="18">
        <v>3914920959.4299998</v>
      </c>
      <c r="D218" s="18">
        <v>7215249060</v>
      </c>
      <c r="E218" s="18">
        <v>4288912005.54</v>
      </c>
      <c r="F218" s="19">
        <f t="shared" si="27"/>
        <v>109.55296543622816</v>
      </c>
      <c r="G218" s="19">
        <f t="shared" si="28"/>
        <v>59.442327906834578</v>
      </c>
      <c r="H218" s="20">
        <f t="shared" si="29"/>
        <v>373991046.11000013</v>
      </c>
      <c r="J218" s="39"/>
    </row>
    <row r="219" spans="1:10" ht="12.75" customHeight="1" x14ac:dyDescent="0.25">
      <c r="A219" s="24" t="s">
        <v>203</v>
      </c>
      <c r="B219" s="25" t="s">
        <v>4</v>
      </c>
      <c r="C219" s="26">
        <v>3905104323.9000001</v>
      </c>
      <c r="D219" s="26">
        <v>7177108973</v>
      </c>
      <c r="E219" s="26">
        <v>4266555674.27</v>
      </c>
      <c r="F219" s="27">
        <f t="shared" si="27"/>
        <v>109.25586925188777</v>
      </c>
      <c r="G219" s="27">
        <f t="shared" si="28"/>
        <v>59.446717199371136</v>
      </c>
      <c r="H219" s="28">
        <f t="shared" si="29"/>
        <v>361451350.36999989</v>
      </c>
      <c r="J219" s="39"/>
    </row>
    <row r="220" spans="1:10" ht="12.75" customHeight="1" x14ac:dyDescent="0.25">
      <c r="A220" s="24" t="s">
        <v>204</v>
      </c>
      <c r="B220" s="25" t="s">
        <v>419</v>
      </c>
      <c r="C220" s="26">
        <v>9816635.5299999993</v>
      </c>
      <c r="D220" s="26">
        <v>38140087</v>
      </c>
      <c r="E220" s="26">
        <v>22356331.27</v>
      </c>
      <c r="F220" s="27">
        <f t="shared" si="27"/>
        <v>227.73924122657127</v>
      </c>
      <c r="G220" s="27">
        <f t="shared" si="28"/>
        <v>58.616361493879133</v>
      </c>
      <c r="H220" s="28">
        <f t="shared" si="29"/>
        <v>12539695.74</v>
      </c>
      <c r="J220" s="39"/>
    </row>
    <row r="221" spans="1:10" ht="12.75" customHeight="1" x14ac:dyDescent="0.25">
      <c r="A221" s="22" t="s">
        <v>288</v>
      </c>
      <c r="B221" s="17" t="s">
        <v>81</v>
      </c>
      <c r="C221" s="18">
        <v>3387086.07</v>
      </c>
      <c r="D221" s="18">
        <v>0</v>
      </c>
      <c r="E221" s="18"/>
      <c r="F221" s="19">
        <f t="shared" si="27"/>
        <v>0</v>
      </c>
      <c r="G221" s="19" t="str">
        <f t="shared" si="28"/>
        <v>x</v>
      </c>
      <c r="H221" s="20">
        <f t="shared" si="29"/>
        <v>-3387086.07</v>
      </c>
      <c r="J221" s="39"/>
    </row>
    <row r="222" spans="1:10" ht="12.75" customHeight="1" x14ac:dyDescent="0.25">
      <c r="A222" s="24" t="s">
        <v>203</v>
      </c>
      <c r="B222" s="25" t="s">
        <v>4</v>
      </c>
      <c r="C222" s="26">
        <v>3344374.43</v>
      </c>
      <c r="D222" s="26">
        <v>0</v>
      </c>
      <c r="E222" s="26"/>
      <c r="F222" s="27">
        <f t="shared" si="27"/>
        <v>0</v>
      </c>
      <c r="G222" s="27" t="str">
        <f t="shared" si="28"/>
        <v>x</v>
      </c>
      <c r="H222" s="28">
        <f t="shared" si="29"/>
        <v>-3344374.43</v>
      </c>
      <c r="J222" s="39"/>
    </row>
    <row r="223" spans="1:10" ht="12.75" customHeight="1" x14ac:dyDescent="0.25">
      <c r="A223" s="24" t="s">
        <v>204</v>
      </c>
      <c r="B223" s="25" t="s">
        <v>419</v>
      </c>
      <c r="C223" s="26">
        <v>42711.64</v>
      </c>
      <c r="D223" s="26">
        <v>0</v>
      </c>
      <c r="E223" s="26"/>
      <c r="F223" s="27">
        <f t="shared" ref="F223" si="30">IF(C223=0,"x",E223/C223*100)</f>
        <v>0</v>
      </c>
      <c r="G223" s="27" t="str">
        <f t="shared" ref="G223" si="31">IF(D223=0,"x",E223/D223*100)</f>
        <v>x</v>
      </c>
      <c r="H223" s="28">
        <f t="shared" ref="H223" si="32">+E223-C223</f>
        <v>-42711.64</v>
      </c>
      <c r="J223" s="39"/>
    </row>
    <row r="224" spans="1:10" ht="12.75" customHeight="1" x14ac:dyDescent="0.25">
      <c r="A224" s="22" t="s">
        <v>289</v>
      </c>
      <c r="B224" s="17" t="s">
        <v>82</v>
      </c>
      <c r="C224" s="18">
        <v>105031465.18000001</v>
      </c>
      <c r="D224" s="18">
        <v>235908296</v>
      </c>
      <c r="E224" s="18">
        <v>115700660.45999999</v>
      </c>
      <c r="F224" s="19">
        <f t="shared" si="27"/>
        <v>110.15809430223165</v>
      </c>
      <c r="G224" s="19">
        <f t="shared" si="28"/>
        <v>49.044761215179982</v>
      </c>
      <c r="H224" s="20">
        <f t="shared" si="29"/>
        <v>10669195.279999986</v>
      </c>
      <c r="J224" s="39"/>
    </row>
    <row r="225" spans="1:10" ht="12.75" customHeight="1" x14ac:dyDescent="0.25">
      <c r="A225" s="24" t="s">
        <v>203</v>
      </c>
      <c r="B225" s="25" t="s">
        <v>4</v>
      </c>
      <c r="C225" s="26">
        <v>104724519.23999999</v>
      </c>
      <c r="D225" s="26">
        <v>225151796</v>
      </c>
      <c r="E225" s="26">
        <v>112818720.95999999</v>
      </c>
      <c r="F225" s="27">
        <f t="shared" si="27"/>
        <v>107.72904165971897</v>
      </c>
      <c r="G225" s="27">
        <f t="shared" si="28"/>
        <v>50.107848555647315</v>
      </c>
      <c r="H225" s="28">
        <f t="shared" si="29"/>
        <v>8094201.7199999988</v>
      </c>
      <c r="J225" s="39"/>
    </row>
    <row r="226" spans="1:10" ht="12.75" customHeight="1" x14ac:dyDescent="0.25">
      <c r="A226" s="24" t="s">
        <v>204</v>
      </c>
      <c r="B226" s="25" t="s">
        <v>419</v>
      </c>
      <c r="C226" s="26">
        <v>306945.94</v>
      </c>
      <c r="D226" s="26">
        <v>10756500</v>
      </c>
      <c r="E226" s="26">
        <v>2881939.5</v>
      </c>
      <c r="F226" s="27">
        <f t="shared" si="27"/>
        <v>938.90784155672497</v>
      </c>
      <c r="G226" s="27">
        <f t="shared" si="28"/>
        <v>26.792539394784548</v>
      </c>
      <c r="H226" s="28">
        <f t="shared" si="29"/>
        <v>2574993.56</v>
      </c>
      <c r="J226" s="39"/>
    </row>
    <row r="227" spans="1:10" ht="12.75" customHeight="1" x14ac:dyDescent="0.25">
      <c r="A227" s="22" t="s">
        <v>290</v>
      </c>
      <c r="B227" s="17" t="s">
        <v>431</v>
      </c>
      <c r="C227" s="18">
        <v>38402329.140000001</v>
      </c>
      <c r="D227" s="18">
        <v>130743620</v>
      </c>
      <c r="E227" s="18">
        <v>67117717.780000001</v>
      </c>
      <c r="F227" s="19">
        <f t="shared" si="27"/>
        <v>174.77512245498139</v>
      </c>
      <c r="G227" s="19">
        <f t="shared" si="28"/>
        <v>51.335367477204628</v>
      </c>
      <c r="H227" s="20">
        <f t="shared" si="29"/>
        <v>28715388.640000001</v>
      </c>
      <c r="J227" s="39"/>
    </row>
    <row r="228" spans="1:10" ht="12.75" customHeight="1" x14ac:dyDescent="0.25">
      <c r="A228" s="24" t="s">
        <v>203</v>
      </c>
      <c r="B228" s="25" t="s">
        <v>4</v>
      </c>
      <c r="C228" s="26">
        <v>29677213.899999999</v>
      </c>
      <c r="D228" s="26">
        <v>99092370</v>
      </c>
      <c r="E228" s="26">
        <v>61999051.240000002</v>
      </c>
      <c r="F228" s="27">
        <f t="shared" si="27"/>
        <v>208.91129284882101</v>
      </c>
      <c r="G228" s="27">
        <f t="shared" si="28"/>
        <v>62.566927443555954</v>
      </c>
      <c r="H228" s="28">
        <f t="shared" si="29"/>
        <v>32321837.340000004</v>
      </c>
      <c r="J228" s="39"/>
    </row>
    <row r="229" spans="1:10" ht="12.75" customHeight="1" x14ac:dyDescent="0.25">
      <c r="A229" s="24" t="s">
        <v>204</v>
      </c>
      <c r="B229" s="25" t="s">
        <v>419</v>
      </c>
      <c r="C229" s="26">
        <v>8725115.2400000002</v>
      </c>
      <c r="D229" s="26">
        <v>31651250</v>
      </c>
      <c r="E229" s="26">
        <v>5118666.54</v>
      </c>
      <c r="F229" s="27">
        <f t="shared" si="27"/>
        <v>58.665890354475138</v>
      </c>
      <c r="G229" s="27">
        <f t="shared" si="28"/>
        <v>16.172083377433751</v>
      </c>
      <c r="H229" s="28">
        <f t="shared" si="29"/>
        <v>-3606448.7</v>
      </c>
      <c r="J229" s="39"/>
    </row>
    <row r="230" spans="1:10" ht="12.75" customHeight="1" x14ac:dyDescent="0.25">
      <c r="A230" s="22" t="s">
        <v>291</v>
      </c>
      <c r="B230" s="17" t="s">
        <v>83</v>
      </c>
      <c r="C230" s="18">
        <v>2718312.98</v>
      </c>
      <c r="D230" s="18">
        <v>0</v>
      </c>
      <c r="E230" s="18"/>
      <c r="F230" s="19">
        <f t="shared" si="27"/>
        <v>0</v>
      </c>
      <c r="G230" s="19" t="str">
        <f t="shared" si="28"/>
        <v>x</v>
      </c>
      <c r="H230" s="20">
        <f t="shared" si="29"/>
        <v>-2718312.98</v>
      </c>
      <c r="J230" s="39"/>
    </row>
    <row r="231" spans="1:10" ht="12.75" customHeight="1" x14ac:dyDescent="0.25">
      <c r="A231" s="24" t="s">
        <v>203</v>
      </c>
      <c r="B231" s="25" t="s">
        <v>4</v>
      </c>
      <c r="C231" s="26">
        <v>2718312.98</v>
      </c>
      <c r="D231" s="26">
        <v>0</v>
      </c>
      <c r="E231" s="26"/>
      <c r="F231" s="27">
        <f t="shared" si="27"/>
        <v>0</v>
      </c>
      <c r="G231" s="27" t="str">
        <f t="shared" si="28"/>
        <v>x</v>
      </c>
      <c r="H231" s="28">
        <f t="shared" si="29"/>
        <v>-2718312.98</v>
      </c>
      <c r="J231" s="39"/>
    </row>
    <row r="232" spans="1:10" ht="12.75" customHeight="1" x14ac:dyDescent="0.25">
      <c r="A232" s="22" t="s">
        <v>292</v>
      </c>
      <c r="B232" s="17" t="s">
        <v>84</v>
      </c>
      <c r="C232" s="18">
        <v>46175137.619999997</v>
      </c>
      <c r="D232" s="18">
        <v>0</v>
      </c>
      <c r="E232" s="18"/>
      <c r="F232" s="19">
        <f t="shared" si="27"/>
        <v>0</v>
      </c>
      <c r="G232" s="19" t="str">
        <f t="shared" si="28"/>
        <v>x</v>
      </c>
      <c r="H232" s="20">
        <f t="shared" si="29"/>
        <v>-46175137.619999997</v>
      </c>
      <c r="J232" s="39"/>
    </row>
    <row r="233" spans="1:10" ht="12.75" customHeight="1" x14ac:dyDescent="0.25">
      <c r="A233" s="24" t="s">
        <v>203</v>
      </c>
      <c r="B233" s="25" t="s">
        <v>4</v>
      </c>
      <c r="C233" s="26">
        <v>44490835.460000001</v>
      </c>
      <c r="D233" s="26">
        <v>0</v>
      </c>
      <c r="E233" s="26"/>
      <c r="F233" s="27">
        <f t="shared" ref="F233:F299" si="33">IF(C233=0,"x",E233/C233*100)</f>
        <v>0</v>
      </c>
      <c r="G233" s="27" t="str">
        <f t="shared" ref="G233:G299" si="34">IF(D233=0,"x",E233/D233*100)</f>
        <v>x</v>
      </c>
      <c r="H233" s="28">
        <f t="shared" si="29"/>
        <v>-44490835.460000001</v>
      </c>
      <c r="J233" s="39"/>
    </row>
    <row r="234" spans="1:10" ht="12.75" customHeight="1" x14ac:dyDescent="0.25">
      <c r="A234" s="24" t="s">
        <v>204</v>
      </c>
      <c r="B234" s="25" t="s">
        <v>419</v>
      </c>
      <c r="C234" s="26">
        <v>1684302.16</v>
      </c>
      <c r="D234" s="26">
        <v>0</v>
      </c>
      <c r="E234" s="26"/>
      <c r="F234" s="27">
        <f t="shared" si="33"/>
        <v>0</v>
      </c>
      <c r="G234" s="27" t="str">
        <f t="shared" si="34"/>
        <v>x</v>
      </c>
      <c r="H234" s="28">
        <f t="shared" ref="H234:H299" si="35">+E234-C234</f>
        <v>-1684302.16</v>
      </c>
      <c r="J234" s="39"/>
    </row>
    <row r="235" spans="1:10" ht="12.75" customHeight="1" x14ac:dyDescent="0.25">
      <c r="A235" s="22" t="s">
        <v>293</v>
      </c>
      <c r="B235" s="17" t="s">
        <v>430</v>
      </c>
      <c r="C235" s="18">
        <v>25128684.640000001</v>
      </c>
      <c r="D235" s="18">
        <v>0</v>
      </c>
      <c r="E235" s="18"/>
      <c r="F235" s="19">
        <f t="shared" si="33"/>
        <v>0</v>
      </c>
      <c r="G235" s="19" t="str">
        <f t="shared" si="34"/>
        <v>x</v>
      </c>
      <c r="H235" s="20">
        <f t="shared" si="35"/>
        <v>-25128684.640000001</v>
      </c>
      <c r="J235" s="39"/>
    </row>
    <row r="236" spans="1:10" ht="12.75" customHeight="1" x14ac:dyDescent="0.25">
      <c r="A236" s="24" t="s">
        <v>203</v>
      </c>
      <c r="B236" s="25" t="s">
        <v>4</v>
      </c>
      <c r="C236" s="26">
        <v>24680747.489999998</v>
      </c>
      <c r="D236" s="26">
        <v>0</v>
      </c>
      <c r="E236" s="26"/>
      <c r="F236" s="27">
        <f t="shared" si="33"/>
        <v>0</v>
      </c>
      <c r="G236" s="27" t="str">
        <f t="shared" si="34"/>
        <v>x</v>
      </c>
      <c r="H236" s="28">
        <f t="shared" si="35"/>
        <v>-24680747.489999998</v>
      </c>
      <c r="J236" s="39"/>
    </row>
    <row r="237" spans="1:10" ht="12.75" customHeight="1" x14ac:dyDescent="0.25">
      <c r="A237" s="24" t="s">
        <v>204</v>
      </c>
      <c r="B237" s="25" t="s">
        <v>419</v>
      </c>
      <c r="C237" s="26">
        <v>447937.15</v>
      </c>
      <c r="D237" s="26">
        <v>0</v>
      </c>
      <c r="E237" s="26"/>
      <c r="F237" s="27">
        <f t="shared" si="33"/>
        <v>0</v>
      </c>
      <c r="G237" s="27" t="str">
        <f t="shared" si="34"/>
        <v>x</v>
      </c>
      <c r="H237" s="28">
        <f t="shared" si="35"/>
        <v>-447937.15</v>
      </c>
      <c r="J237" s="39"/>
    </row>
    <row r="238" spans="1:10" ht="12.75" customHeight="1" x14ac:dyDescent="0.25">
      <c r="A238" s="22" t="s">
        <v>428</v>
      </c>
      <c r="B238" s="17" t="s">
        <v>429</v>
      </c>
      <c r="C238" s="18"/>
      <c r="D238" s="18">
        <v>11346000</v>
      </c>
      <c r="E238" s="18">
        <v>11164737.34</v>
      </c>
      <c r="F238" s="19" t="str">
        <f t="shared" si="33"/>
        <v>x</v>
      </c>
      <c r="G238" s="19">
        <f t="shared" si="34"/>
        <v>98.402409130971265</v>
      </c>
      <c r="H238" s="20">
        <f t="shared" si="35"/>
        <v>11164737.34</v>
      </c>
      <c r="J238" s="39"/>
    </row>
    <row r="239" spans="1:10" ht="12.75" customHeight="1" x14ac:dyDescent="0.25">
      <c r="A239" s="24" t="s">
        <v>203</v>
      </c>
      <c r="B239" s="25" t="s">
        <v>4</v>
      </c>
      <c r="C239" s="26"/>
      <c r="D239" s="26">
        <v>11216000</v>
      </c>
      <c r="E239" s="26">
        <v>9509110.6099999994</v>
      </c>
      <c r="F239" s="27" t="str">
        <f t="shared" si="33"/>
        <v>x</v>
      </c>
      <c r="G239" s="27">
        <f t="shared" si="34"/>
        <v>84.781656651212543</v>
      </c>
      <c r="H239" s="28">
        <f t="shared" si="35"/>
        <v>9509110.6099999994</v>
      </c>
      <c r="J239" s="39"/>
    </row>
    <row r="240" spans="1:10" ht="12.75" customHeight="1" x14ac:dyDescent="0.25">
      <c r="A240" s="24" t="s">
        <v>204</v>
      </c>
      <c r="B240" s="25" t="s">
        <v>419</v>
      </c>
      <c r="C240" s="26"/>
      <c r="D240" s="26">
        <v>130000</v>
      </c>
      <c r="E240" s="26">
        <v>1655626.73</v>
      </c>
      <c r="F240" s="27" t="str">
        <f t="shared" si="33"/>
        <v>x</v>
      </c>
      <c r="G240" s="27">
        <f t="shared" si="34"/>
        <v>1273.559023076923</v>
      </c>
      <c r="H240" s="28">
        <f t="shared" si="35"/>
        <v>1655626.73</v>
      </c>
      <c r="J240" s="39"/>
    </row>
    <row r="241" spans="1:10" ht="12.75" customHeight="1" x14ac:dyDescent="0.25">
      <c r="A241" s="16" t="s">
        <v>294</v>
      </c>
      <c r="B241" s="17" t="s">
        <v>85</v>
      </c>
      <c r="C241" s="18">
        <v>497338694.72000003</v>
      </c>
      <c r="D241" s="18">
        <v>1304438827</v>
      </c>
      <c r="E241" s="18">
        <v>584755311.49000001</v>
      </c>
      <c r="F241" s="19">
        <f t="shared" si="33"/>
        <v>117.57687823168781</v>
      </c>
      <c r="G241" s="19">
        <f t="shared" si="34"/>
        <v>44.828113008169453</v>
      </c>
      <c r="H241" s="20">
        <f t="shared" si="35"/>
        <v>87416616.769999981</v>
      </c>
      <c r="J241" s="39"/>
    </row>
    <row r="242" spans="1:10" ht="12.75" customHeight="1" x14ac:dyDescent="0.25">
      <c r="A242" s="22" t="s">
        <v>295</v>
      </c>
      <c r="B242" s="17" t="s">
        <v>86</v>
      </c>
      <c r="C242" s="18">
        <v>394073194.39999998</v>
      </c>
      <c r="D242" s="18">
        <v>1189648127</v>
      </c>
      <c r="E242" s="18">
        <v>500197164.04000002</v>
      </c>
      <c r="F242" s="19">
        <f t="shared" si="33"/>
        <v>126.93001481655715</v>
      </c>
      <c r="G242" s="19">
        <f t="shared" si="34"/>
        <v>42.045807721428879</v>
      </c>
      <c r="H242" s="20">
        <f t="shared" si="35"/>
        <v>106123969.64000005</v>
      </c>
      <c r="J242" s="39"/>
    </row>
    <row r="243" spans="1:10" ht="12.75" customHeight="1" x14ac:dyDescent="0.25">
      <c r="A243" s="24" t="s">
        <v>203</v>
      </c>
      <c r="B243" s="25" t="s">
        <v>4</v>
      </c>
      <c r="C243" s="26">
        <v>391786002.66000003</v>
      </c>
      <c r="D243" s="26">
        <v>1185567977</v>
      </c>
      <c r="E243" s="26">
        <v>499438783.25999999</v>
      </c>
      <c r="F243" s="27">
        <f t="shared" si="33"/>
        <v>127.47744428568146</v>
      </c>
      <c r="G243" s="27">
        <f t="shared" si="34"/>
        <v>42.126541282246528</v>
      </c>
      <c r="H243" s="28">
        <f t="shared" si="35"/>
        <v>107652780.59999996</v>
      </c>
      <c r="J243" s="39"/>
    </row>
    <row r="244" spans="1:10" ht="12.75" customHeight="1" x14ac:dyDescent="0.25">
      <c r="A244" s="24" t="s">
        <v>204</v>
      </c>
      <c r="B244" s="25" t="s">
        <v>419</v>
      </c>
      <c r="C244" s="26">
        <v>2287191.7400000002</v>
      </c>
      <c r="D244" s="26">
        <v>4080150</v>
      </c>
      <c r="E244" s="26">
        <v>758380.78</v>
      </c>
      <c r="F244" s="27">
        <f t="shared" si="33"/>
        <v>33.157726426556607</v>
      </c>
      <c r="G244" s="27">
        <f t="shared" si="34"/>
        <v>18.587080867124982</v>
      </c>
      <c r="H244" s="28">
        <f t="shared" si="35"/>
        <v>-1528810.9600000002</v>
      </c>
      <c r="J244" s="39"/>
    </row>
    <row r="245" spans="1:10" ht="12.75" customHeight="1" x14ac:dyDescent="0.25">
      <c r="A245" s="22" t="s">
        <v>296</v>
      </c>
      <c r="B245" s="17" t="s">
        <v>87</v>
      </c>
      <c r="C245" s="18">
        <v>52995765.600000001</v>
      </c>
      <c r="D245" s="18">
        <v>40005700</v>
      </c>
      <c r="E245" s="18">
        <v>34067144.25</v>
      </c>
      <c r="F245" s="19">
        <f t="shared" si="33"/>
        <v>64.282766489555158</v>
      </c>
      <c r="G245" s="19">
        <f t="shared" si="34"/>
        <v>85.155725934054388</v>
      </c>
      <c r="H245" s="20">
        <f t="shared" si="35"/>
        <v>-18928621.350000001</v>
      </c>
      <c r="J245" s="39"/>
    </row>
    <row r="246" spans="1:10" ht="12.75" customHeight="1" x14ac:dyDescent="0.25">
      <c r="A246" s="24" t="s">
        <v>203</v>
      </c>
      <c r="B246" s="25" t="s">
        <v>4</v>
      </c>
      <c r="C246" s="26">
        <v>52995765.600000001</v>
      </c>
      <c r="D246" s="26">
        <v>39980700</v>
      </c>
      <c r="E246" s="26">
        <v>34067144.25</v>
      </c>
      <c r="F246" s="27">
        <f t="shared" si="33"/>
        <v>64.282766489555158</v>
      </c>
      <c r="G246" s="27">
        <f t="shared" si="34"/>
        <v>85.208973954933256</v>
      </c>
      <c r="H246" s="28">
        <f t="shared" si="35"/>
        <v>-18928621.350000001</v>
      </c>
      <c r="J246" s="39"/>
    </row>
    <row r="247" spans="1:10" ht="12.75" customHeight="1" x14ac:dyDescent="0.25">
      <c r="A247" s="24" t="s">
        <v>204</v>
      </c>
      <c r="B247" s="25" t="s">
        <v>419</v>
      </c>
      <c r="C247" s="26"/>
      <c r="D247" s="26">
        <v>25000</v>
      </c>
      <c r="E247" s="26"/>
      <c r="F247" s="27" t="str">
        <f t="shared" si="33"/>
        <v>x</v>
      </c>
      <c r="G247" s="27">
        <f t="shared" si="34"/>
        <v>0</v>
      </c>
      <c r="H247" s="28">
        <f t="shared" si="35"/>
        <v>0</v>
      </c>
      <c r="J247" s="39"/>
    </row>
    <row r="248" spans="1:10" ht="12.75" customHeight="1" x14ac:dyDescent="0.25">
      <c r="A248" s="22" t="s">
        <v>297</v>
      </c>
      <c r="B248" s="17" t="s">
        <v>88</v>
      </c>
      <c r="C248" s="18">
        <v>8312729.4100000001</v>
      </c>
      <c r="D248" s="18">
        <v>0</v>
      </c>
      <c r="E248" s="18"/>
      <c r="F248" s="19">
        <f t="shared" si="33"/>
        <v>0</v>
      </c>
      <c r="G248" s="19" t="str">
        <f t="shared" si="34"/>
        <v>x</v>
      </c>
      <c r="H248" s="20">
        <f t="shared" si="35"/>
        <v>-8312729.4100000001</v>
      </c>
      <c r="J248" s="39"/>
    </row>
    <row r="249" spans="1:10" ht="12.75" customHeight="1" x14ac:dyDescent="0.25">
      <c r="A249" s="24" t="s">
        <v>203</v>
      </c>
      <c r="B249" s="25" t="s">
        <v>4</v>
      </c>
      <c r="C249" s="26">
        <v>8204101.9100000001</v>
      </c>
      <c r="D249" s="26">
        <v>0</v>
      </c>
      <c r="E249" s="26"/>
      <c r="F249" s="27">
        <f t="shared" si="33"/>
        <v>0</v>
      </c>
      <c r="G249" s="27" t="str">
        <f t="shared" si="34"/>
        <v>x</v>
      </c>
      <c r="H249" s="28">
        <f t="shared" si="35"/>
        <v>-8204101.9100000001</v>
      </c>
      <c r="J249" s="39"/>
    </row>
    <row r="250" spans="1:10" ht="12.75" customHeight="1" x14ac:dyDescent="0.25">
      <c r="A250" s="24" t="s">
        <v>204</v>
      </c>
      <c r="B250" s="25" t="s">
        <v>419</v>
      </c>
      <c r="C250" s="26">
        <v>108627.5</v>
      </c>
      <c r="D250" s="26">
        <v>0</v>
      </c>
      <c r="E250" s="26"/>
      <c r="F250" s="27">
        <f t="shared" ref="F250" si="36">IF(C250=0,"x",E250/C250*100)</f>
        <v>0</v>
      </c>
      <c r="G250" s="27" t="str">
        <f t="shared" ref="G250" si="37">IF(D250=0,"x",E250/D250*100)</f>
        <v>x</v>
      </c>
      <c r="H250" s="28">
        <f t="shared" ref="H250" si="38">+E250-C250</f>
        <v>-108627.5</v>
      </c>
      <c r="J250" s="39"/>
    </row>
    <row r="251" spans="1:10" ht="12.75" customHeight="1" x14ac:dyDescent="0.25">
      <c r="A251" s="22" t="s">
        <v>298</v>
      </c>
      <c r="B251" s="17" t="s">
        <v>457</v>
      </c>
      <c r="C251" s="18">
        <v>41957005.310000002</v>
      </c>
      <c r="D251" s="18">
        <v>74785000</v>
      </c>
      <c r="E251" s="18">
        <v>50491003.200000003</v>
      </c>
      <c r="F251" s="19">
        <f t="shared" si="33"/>
        <v>120.33986417034872</v>
      </c>
      <c r="G251" s="19">
        <f t="shared" si="34"/>
        <v>67.514880256735978</v>
      </c>
      <c r="H251" s="20">
        <f t="shared" si="35"/>
        <v>8533997.8900000006</v>
      </c>
      <c r="J251" s="39"/>
    </row>
    <row r="252" spans="1:10" ht="12.75" customHeight="1" x14ac:dyDescent="0.25">
      <c r="A252" s="24" t="s">
        <v>203</v>
      </c>
      <c r="B252" s="25" t="s">
        <v>4</v>
      </c>
      <c r="C252" s="26">
        <v>40574765.469999999</v>
      </c>
      <c r="D252" s="26">
        <v>71887000</v>
      </c>
      <c r="E252" s="26">
        <v>48722705.75</v>
      </c>
      <c r="F252" s="27">
        <f t="shared" si="33"/>
        <v>120.08129975766437</v>
      </c>
      <c r="G252" s="27">
        <f t="shared" si="34"/>
        <v>67.776796569616209</v>
      </c>
      <c r="H252" s="28">
        <f t="shared" si="35"/>
        <v>8147940.2800000012</v>
      </c>
      <c r="J252" s="39"/>
    </row>
    <row r="253" spans="1:10" ht="12.75" customHeight="1" x14ac:dyDescent="0.25">
      <c r="A253" s="24" t="s">
        <v>204</v>
      </c>
      <c r="B253" s="25" t="s">
        <v>419</v>
      </c>
      <c r="C253" s="26">
        <v>1382239.84</v>
      </c>
      <c r="D253" s="26">
        <v>2898000</v>
      </c>
      <c r="E253" s="26">
        <v>1768297.45</v>
      </c>
      <c r="F253" s="27">
        <f t="shared" si="33"/>
        <v>127.92985694870436</v>
      </c>
      <c r="G253" s="27">
        <f t="shared" si="34"/>
        <v>61.017855417529333</v>
      </c>
      <c r="H253" s="28">
        <f t="shared" si="35"/>
        <v>386057.60999999987</v>
      </c>
      <c r="J253" s="39"/>
    </row>
    <row r="254" spans="1:10" ht="12.75" customHeight="1" x14ac:dyDescent="0.25">
      <c r="A254" s="16" t="s">
        <v>299</v>
      </c>
      <c r="B254" s="17" t="s">
        <v>89</v>
      </c>
      <c r="C254" s="18">
        <v>4869043376.7700005</v>
      </c>
      <c r="D254" s="18">
        <v>8047041922</v>
      </c>
      <c r="E254" s="18">
        <v>6320504664.6999998</v>
      </c>
      <c r="F254" s="19">
        <f t="shared" si="33"/>
        <v>129.80998885437867</v>
      </c>
      <c r="G254" s="19">
        <f t="shared" si="34"/>
        <v>78.544448083714101</v>
      </c>
      <c r="H254" s="20">
        <f t="shared" si="35"/>
        <v>1451461287.9299994</v>
      </c>
      <c r="J254" s="39"/>
    </row>
    <row r="255" spans="1:10" ht="12.75" customHeight="1" x14ac:dyDescent="0.25">
      <c r="A255" s="22" t="s">
        <v>300</v>
      </c>
      <c r="B255" s="17" t="s">
        <v>90</v>
      </c>
      <c r="C255" s="18">
        <v>4517918471.6300001</v>
      </c>
      <c r="D255" s="18">
        <v>7467929822</v>
      </c>
      <c r="E255" s="18">
        <v>5966695726.1499996</v>
      </c>
      <c r="F255" s="19">
        <f t="shared" si="33"/>
        <v>132.06736163163436</v>
      </c>
      <c r="G255" s="19">
        <f t="shared" si="34"/>
        <v>79.89758699355383</v>
      </c>
      <c r="H255" s="20">
        <f t="shared" si="35"/>
        <v>1448777254.5199995</v>
      </c>
      <c r="J255" s="39"/>
    </row>
    <row r="256" spans="1:10" ht="12.75" customHeight="1" x14ac:dyDescent="0.25">
      <c r="A256" s="24" t="s">
        <v>203</v>
      </c>
      <c r="B256" s="25" t="s">
        <v>4</v>
      </c>
      <c r="C256" s="26">
        <v>4504944644.9799995</v>
      </c>
      <c r="D256" s="26">
        <v>7409638159</v>
      </c>
      <c r="E256" s="26">
        <v>5952890775.5100002</v>
      </c>
      <c r="F256" s="27">
        <f t="shared" si="33"/>
        <v>132.14126353680044</v>
      </c>
      <c r="G256" s="27">
        <f t="shared" si="34"/>
        <v>80.339831011578013</v>
      </c>
      <c r="H256" s="28">
        <f t="shared" si="35"/>
        <v>1447946130.5300007</v>
      </c>
      <c r="J256" s="39"/>
    </row>
    <row r="257" spans="1:10" ht="12.75" customHeight="1" x14ac:dyDescent="0.25">
      <c r="A257" s="24" t="s">
        <v>204</v>
      </c>
      <c r="B257" s="25" t="s">
        <v>419</v>
      </c>
      <c r="C257" s="26">
        <v>12973826.65</v>
      </c>
      <c r="D257" s="26">
        <v>58291663</v>
      </c>
      <c r="E257" s="26">
        <v>13804950.640000001</v>
      </c>
      <c r="F257" s="27">
        <f t="shared" si="33"/>
        <v>106.40615920361476</v>
      </c>
      <c r="G257" s="27">
        <f t="shared" si="34"/>
        <v>23.682547262376097</v>
      </c>
      <c r="H257" s="28">
        <f t="shared" si="35"/>
        <v>831123.99000000022</v>
      </c>
      <c r="J257" s="39"/>
    </row>
    <row r="258" spans="1:10" ht="12.75" customHeight="1" x14ac:dyDescent="0.25">
      <c r="A258" s="22" t="s">
        <v>301</v>
      </c>
      <c r="B258" s="17" t="s">
        <v>458</v>
      </c>
      <c r="C258" s="18">
        <v>232060446.41</v>
      </c>
      <c r="D258" s="18">
        <v>324617100</v>
      </c>
      <c r="E258" s="18">
        <v>235012670.28999999</v>
      </c>
      <c r="F258" s="19">
        <f t="shared" si="33"/>
        <v>101.2721788334338</v>
      </c>
      <c r="G258" s="19">
        <f t="shared" si="34"/>
        <v>72.39688552759543</v>
      </c>
      <c r="H258" s="20">
        <f t="shared" si="35"/>
        <v>2952223.8799999952</v>
      </c>
      <c r="J258" s="39"/>
    </row>
    <row r="259" spans="1:10" ht="12.75" customHeight="1" x14ac:dyDescent="0.25">
      <c r="A259" s="24" t="s">
        <v>203</v>
      </c>
      <c r="B259" s="25" t="s">
        <v>4</v>
      </c>
      <c r="C259" s="26">
        <v>232049498.15000001</v>
      </c>
      <c r="D259" s="26">
        <v>324189100</v>
      </c>
      <c r="E259" s="26">
        <v>234907102.69999999</v>
      </c>
      <c r="F259" s="27">
        <f t="shared" si="33"/>
        <v>101.23146336138713</v>
      </c>
      <c r="G259" s="27">
        <f t="shared" si="34"/>
        <v>72.459901551285952</v>
      </c>
      <c r="H259" s="28">
        <f t="shared" si="35"/>
        <v>2857604.5499999821</v>
      </c>
      <c r="J259" s="39"/>
    </row>
    <row r="260" spans="1:10" ht="12.75" customHeight="1" x14ac:dyDescent="0.25">
      <c r="A260" s="24" t="s">
        <v>204</v>
      </c>
      <c r="B260" s="25" t="s">
        <v>419</v>
      </c>
      <c r="C260" s="26">
        <v>10948.26</v>
      </c>
      <c r="D260" s="26">
        <v>428000</v>
      </c>
      <c r="E260" s="26">
        <v>105567.59</v>
      </c>
      <c r="F260" s="27">
        <f t="shared" si="33"/>
        <v>964.24080173470475</v>
      </c>
      <c r="G260" s="27">
        <f t="shared" si="34"/>
        <v>24.665324766355141</v>
      </c>
      <c r="H260" s="28">
        <f t="shared" si="35"/>
        <v>94619.33</v>
      </c>
      <c r="J260" s="39"/>
    </row>
    <row r="261" spans="1:10" ht="12.75" customHeight="1" x14ac:dyDescent="0.25">
      <c r="A261" s="22" t="s">
        <v>302</v>
      </c>
      <c r="B261" s="17" t="s">
        <v>91</v>
      </c>
      <c r="C261" s="18">
        <v>4032894.71</v>
      </c>
      <c r="D261" s="18">
        <v>0</v>
      </c>
      <c r="E261" s="18"/>
      <c r="F261" s="19">
        <f t="shared" si="33"/>
        <v>0</v>
      </c>
      <c r="G261" s="19" t="str">
        <f t="shared" si="34"/>
        <v>x</v>
      </c>
      <c r="H261" s="20">
        <f t="shared" si="35"/>
        <v>-4032894.71</v>
      </c>
      <c r="J261" s="39"/>
    </row>
    <row r="262" spans="1:10" ht="12.75" customHeight="1" x14ac:dyDescent="0.25">
      <c r="A262" s="24" t="s">
        <v>203</v>
      </c>
      <c r="B262" s="25" t="s">
        <v>4</v>
      </c>
      <c r="C262" s="26">
        <v>4019804.01</v>
      </c>
      <c r="D262" s="26">
        <v>0</v>
      </c>
      <c r="E262" s="26"/>
      <c r="F262" s="27">
        <f t="shared" si="33"/>
        <v>0</v>
      </c>
      <c r="G262" s="27" t="str">
        <f t="shared" si="34"/>
        <v>x</v>
      </c>
      <c r="H262" s="28">
        <f t="shared" si="35"/>
        <v>-4019804.01</v>
      </c>
      <c r="J262" s="39"/>
    </row>
    <row r="263" spans="1:10" ht="12.75" customHeight="1" x14ac:dyDescent="0.25">
      <c r="A263" s="24" t="s">
        <v>204</v>
      </c>
      <c r="B263" s="25" t="s">
        <v>419</v>
      </c>
      <c r="C263" s="26">
        <v>13090.7</v>
      </c>
      <c r="D263" s="26">
        <v>0</v>
      </c>
      <c r="E263" s="26"/>
      <c r="F263" s="27">
        <f t="shared" si="33"/>
        <v>0</v>
      </c>
      <c r="G263" s="27" t="str">
        <f t="shared" si="34"/>
        <v>x</v>
      </c>
      <c r="H263" s="28">
        <f t="shared" si="35"/>
        <v>-13090.7</v>
      </c>
      <c r="J263" s="39"/>
    </row>
    <row r="264" spans="1:10" ht="12.75" customHeight="1" x14ac:dyDescent="0.25">
      <c r="A264" s="22" t="s">
        <v>303</v>
      </c>
      <c r="B264" s="17" t="s">
        <v>92</v>
      </c>
      <c r="C264" s="18">
        <v>10152693.609999999</v>
      </c>
      <c r="D264" s="18">
        <v>25607000</v>
      </c>
      <c r="E264" s="18">
        <v>12508908.92</v>
      </c>
      <c r="F264" s="19">
        <f t="shared" si="33"/>
        <v>123.20778505203016</v>
      </c>
      <c r="G264" s="19">
        <f t="shared" si="34"/>
        <v>48.849568164954896</v>
      </c>
      <c r="H264" s="20">
        <f t="shared" si="35"/>
        <v>2356215.3100000005</v>
      </c>
      <c r="J264" s="39"/>
    </row>
    <row r="265" spans="1:10" ht="12.75" customHeight="1" x14ac:dyDescent="0.25">
      <c r="A265" s="24" t="s">
        <v>203</v>
      </c>
      <c r="B265" s="25" t="s">
        <v>4</v>
      </c>
      <c r="C265" s="26">
        <v>9873780.3699999992</v>
      </c>
      <c r="D265" s="26">
        <v>19970000</v>
      </c>
      <c r="E265" s="26">
        <v>12142904.130000001</v>
      </c>
      <c r="F265" s="27">
        <f t="shared" si="33"/>
        <v>122.98130680417394</v>
      </c>
      <c r="G265" s="27">
        <f t="shared" si="34"/>
        <v>60.805729243865805</v>
      </c>
      <c r="H265" s="28">
        <f t="shared" si="35"/>
        <v>2269123.7600000016</v>
      </c>
      <c r="J265" s="39"/>
    </row>
    <row r="266" spans="1:10" ht="12.75" customHeight="1" x14ac:dyDescent="0.25">
      <c r="A266" s="24" t="s">
        <v>204</v>
      </c>
      <c r="B266" s="25" t="s">
        <v>419</v>
      </c>
      <c r="C266" s="26">
        <v>278913.24</v>
      </c>
      <c r="D266" s="26">
        <v>5637000</v>
      </c>
      <c r="E266" s="26">
        <v>366004.79</v>
      </c>
      <c r="F266" s="27">
        <f t="shared" si="33"/>
        <v>131.22531938605709</v>
      </c>
      <c r="G266" s="27">
        <f t="shared" si="34"/>
        <v>6.492900301578854</v>
      </c>
      <c r="H266" s="28">
        <f t="shared" si="35"/>
        <v>87091.549999999988</v>
      </c>
      <c r="J266" s="39"/>
    </row>
    <row r="267" spans="1:10" ht="12.75" customHeight="1" x14ac:dyDescent="0.25">
      <c r="A267" s="22" t="s">
        <v>417</v>
      </c>
      <c r="B267" s="17" t="s">
        <v>418</v>
      </c>
      <c r="C267" s="18">
        <v>51193173.57</v>
      </c>
      <c r="D267" s="18">
        <v>89700000</v>
      </c>
      <c r="E267" s="40">
        <v>51996841.539999999</v>
      </c>
      <c r="F267" s="27">
        <f t="shared" ref="F267:F269" si="39">IF(C267=0,"x",E267/C267*100)</f>
        <v>101.56987331309142</v>
      </c>
      <c r="G267" s="27">
        <f t="shared" ref="G267:G269" si="40">IF(D267=0,"x",E267/D267*100)</f>
        <v>57.96749335562987</v>
      </c>
      <c r="H267" s="28">
        <f t="shared" ref="H267:H269" si="41">+E267-C267</f>
        <v>803667.96999999881</v>
      </c>
      <c r="J267" s="39"/>
    </row>
    <row r="268" spans="1:10" ht="12.75" customHeight="1" x14ac:dyDescent="0.25">
      <c r="A268" s="24" t="s">
        <v>203</v>
      </c>
      <c r="B268" s="25" t="s">
        <v>4</v>
      </c>
      <c r="C268" s="26">
        <v>49958689.549999997</v>
      </c>
      <c r="D268" s="26">
        <v>82995000</v>
      </c>
      <c r="E268" s="26">
        <v>51412606.109999999</v>
      </c>
      <c r="F268" s="27">
        <f t="shared" si="39"/>
        <v>102.91023758448445</v>
      </c>
      <c r="G268" s="27">
        <f t="shared" si="40"/>
        <v>61.946630652448945</v>
      </c>
      <c r="H268" s="28">
        <f t="shared" si="41"/>
        <v>1453916.5600000024</v>
      </c>
      <c r="J268" s="39"/>
    </row>
    <row r="269" spans="1:10" ht="12.75" customHeight="1" x14ac:dyDescent="0.25">
      <c r="A269" s="24" t="s">
        <v>204</v>
      </c>
      <c r="B269" s="25" t="s">
        <v>419</v>
      </c>
      <c r="C269" s="26">
        <v>1234484.02</v>
      </c>
      <c r="D269" s="26">
        <v>6705000</v>
      </c>
      <c r="E269" s="26">
        <v>584235.43000000005</v>
      </c>
      <c r="F269" s="27">
        <f t="shared" si="39"/>
        <v>47.326285357667089</v>
      </c>
      <c r="G269" s="27">
        <f t="shared" si="40"/>
        <v>8.7134292319164803</v>
      </c>
      <c r="H269" s="28">
        <f t="shared" si="41"/>
        <v>-650248.59</v>
      </c>
      <c r="J269" s="39"/>
    </row>
    <row r="270" spans="1:10" ht="12.75" customHeight="1" x14ac:dyDescent="0.25">
      <c r="A270" s="22" t="s">
        <v>304</v>
      </c>
      <c r="B270" s="17" t="s">
        <v>93</v>
      </c>
      <c r="C270" s="18">
        <v>3549264.06</v>
      </c>
      <c r="D270" s="18">
        <v>5715000</v>
      </c>
      <c r="E270" s="18">
        <v>3521295.64</v>
      </c>
      <c r="F270" s="19">
        <f t="shared" si="33"/>
        <v>99.211993823868937</v>
      </c>
      <c r="G270" s="19">
        <f t="shared" si="34"/>
        <v>61.614971828521433</v>
      </c>
      <c r="H270" s="20">
        <f t="shared" si="35"/>
        <v>-27968.419999999925</v>
      </c>
      <c r="J270" s="39"/>
    </row>
    <row r="271" spans="1:10" ht="12.75" customHeight="1" x14ac:dyDescent="0.25">
      <c r="A271" s="24" t="s">
        <v>203</v>
      </c>
      <c r="B271" s="25" t="s">
        <v>4</v>
      </c>
      <c r="C271" s="26">
        <v>3480140.95</v>
      </c>
      <c r="D271" s="26">
        <v>5467000</v>
      </c>
      <c r="E271" s="26">
        <v>3510272.39</v>
      </c>
      <c r="F271" s="27">
        <f t="shared" si="33"/>
        <v>100.86581090918172</v>
      </c>
      <c r="G271" s="27">
        <f t="shared" si="34"/>
        <v>64.208384671666366</v>
      </c>
      <c r="H271" s="28">
        <f t="shared" si="35"/>
        <v>30131.439999999944</v>
      </c>
      <c r="J271" s="39"/>
    </row>
    <row r="272" spans="1:10" ht="12.75" customHeight="1" x14ac:dyDescent="0.25">
      <c r="A272" s="24" t="s">
        <v>204</v>
      </c>
      <c r="B272" s="25" t="s">
        <v>419</v>
      </c>
      <c r="C272" s="26">
        <v>69123.11</v>
      </c>
      <c r="D272" s="26">
        <v>248000</v>
      </c>
      <c r="E272" s="26">
        <v>11023.25</v>
      </c>
      <c r="F272" s="27">
        <f t="shared" si="33"/>
        <v>15.947271469700944</v>
      </c>
      <c r="G272" s="27">
        <f t="shared" si="34"/>
        <v>4.4448588709677415</v>
      </c>
      <c r="H272" s="28">
        <f t="shared" si="35"/>
        <v>-58099.86</v>
      </c>
      <c r="J272" s="39"/>
    </row>
    <row r="273" spans="1:10" ht="12.75" customHeight="1" x14ac:dyDescent="0.25">
      <c r="A273" s="22" t="s">
        <v>305</v>
      </c>
      <c r="B273" s="17" t="s">
        <v>459</v>
      </c>
      <c r="C273" s="18">
        <v>1698674.38</v>
      </c>
      <c r="D273" s="18">
        <v>3363000</v>
      </c>
      <c r="E273" s="18">
        <v>1956770.62</v>
      </c>
      <c r="F273" s="19">
        <f t="shared" si="33"/>
        <v>115.19397967254915</v>
      </c>
      <c r="G273" s="19">
        <f t="shared" si="34"/>
        <v>58.185269699672915</v>
      </c>
      <c r="H273" s="20">
        <f t="shared" si="35"/>
        <v>258096.24000000022</v>
      </c>
      <c r="J273" s="39"/>
    </row>
    <row r="274" spans="1:10" ht="12.75" customHeight="1" x14ac:dyDescent="0.25">
      <c r="A274" s="24" t="s">
        <v>203</v>
      </c>
      <c r="B274" s="25" t="s">
        <v>4</v>
      </c>
      <c r="C274" s="26">
        <v>1691550.63</v>
      </c>
      <c r="D274" s="26">
        <v>3282000</v>
      </c>
      <c r="E274" s="26">
        <v>1945277.62</v>
      </c>
      <c r="F274" s="27">
        <f t="shared" si="33"/>
        <v>114.99966867678091</v>
      </c>
      <c r="G274" s="27">
        <f t="shared" si="34"/>
        <v>59.271103595368679</v>
      </c>
      <c r="H274" s="28">
        <f t="shared" si="35"/>
        <v>253726.99000000022</v>
      </c>
      <c r="J274" s="39"/>
    </row>
    <row r="275" spans="1:10" ht="12.75" customHeight="1" x14ac:dyDescent="0.25">
      <c r="A275" s="24" t="s">
        <v>204</v>
      </c>
      <c r="B275" s="25" t="s">
        <v>419</v>
      </c>
      <c r="C275" s="26">
        <v>7123.75</v>
      </c>
      <c r="D275" s="26">
        <v>81000</v>
      </c>
      <c r="E275" s="26">
        <v>11493</v>
      </c>
      <c r="F275" s="27">
        <f t="shared" si="33"/>
        <v>161.33356729250744</v>
      </c>
      <c r="G275" s="27">
        <f t="shared" si="34"/>
        <v>14.18888888888889</v>
      </c>
      <c r="H275" s="28">
        <f t="shared" si="35"/>
        <v>4369.25</v>
      </c>
      <c r="J275" s="39"/>
    </row>
    <row r="276" spans="1:10" ht="12.75" customHeight="1" x14ac:dyDescent="0.25">
      <c r="A276" s="22" t="s">
        <v>306</v>
      </c>
      <c r="B276" s="17" t="s">
        <v>94</v>
      </c>
      <c r="C276" s="18">
        <v>48437758.399999999</v>
      </c>
      <c r="D276" s="18">
        <v>130110000</v>
      </c>
      <c r="E276" s="18">
        <v>48812451.539999999</v>
      </c>
      <c r="F276" s="19">
        <f t="shared" si="33"/>
        <v>100.77355590427157</v>
      </c>
      <c r="G276" s="19">
        <f t="shared" si="34"/>
        <v>37.516295088771038</v>
      </c>
      <c r="H276" s="20">
        <f t="shared" si="35"/>
        <v>374693.1400000006</v>
      </c>
      <c r="J276" s="39"/>
    </row>
    <row r="277" spans="1:10" ht="12.75" customHeight="1" x14ac:dyDescent="0.25">
      <c r="A277" s="24" t="s">
        <v>203</v>
      </c>
      <c r="B277" s="25" t="s">
        <v>4</v>
      </c>
      <c r="C277" s="26">
        <v>46625320.270000003</v>
      </c>
      <c r="D277" s="26">
        <v>83509000</v>
      </c>
      <c r="E277" s="26">
        <v>47890860.479999997</v>
      </c>
      <c r="F277" s="27">
        <f t="shared" si="33"/>
        <v>102.71427671203426</v>
      </c>
      <c r="G277" s="27">
        <f t="shared" si="34"/>
        <v>57.348142691206924</v>
      </c>
      <c r="H277" s="28">
        <f t="shared" si="35"/>
        <v>1265540.2099999934</v>
      </c>
      <c r="J277" s="39"/>
    </row>
    <row r="278" spans="1:10" ht="12.75" customHeight="1" x14ac:dyDescent="0.25">
      <c r="A278" s="24" t="s">
        <v>204</v>
      </c>
      <c r="B278" s="25" t="s">
        <v>419</v>
      </c>
      <c r="C278" s="26">
        <v>1812438.13</v>
      </c>
      <c r="D278" s="26">
        <v>46601000</v>
      </c>
      <c r="E278" s="26">
        <v>921591.06</v>
      </c>
      <c r="F278" s="27">
        <f t="shared" si="33"/>
        <v>50.848139020337214</v>
      </c>
      <c r="G278" s="27">
        <f t="shared" si="34"/>
        <v>1.9776207806699426</v>
      </c>
      <c r="H278" s="28">
        <f t="shared" si="35"/>
        <v>-890847.06999999983</v>
      </c>
      <c r="J278" s="39"/>
    </row>
    <row r="279" spans="1:10" ht="12.75" customHeight="1" x14ac:dyDescent="0.25">
      <c r="A279" s="16" t="s">
        <v>307</v>
      </c>
      <c r="B279" s="17" t="s">
        <v>95</v>
      </c>
      <c r="C279" s="18">
        <v>519947648.70999998</v>
      </c>
      <c r="D279" s="18">
        <v>963489821</v>
      </c>
      <c r="E279" s="18">
        <v>782592592.46000004</v>
      </c>
      <c r="F279" s="19">
        <f t="shared" si="33"/>
        <v>150.51372852663673</v>
      </c>
      <c r="G279" s="19">
        <f t="shared" si="34"/>
        <v>81.224790901034339</v>
      </c>
      <c r="H279" s="20">
        <f t="shared" si="35"/>
        <v>262644943.75000006</v>
      </c>
      <c r="J279" s="39"/>
    </row>
    <row r="280" spans="1:10" ht="12.75" customHeight="1" x14ac:dyDescent="0.25">
      <c r="A280" s="22" t="s">
        <v>308</v>
      </c>
      <c r="B280" s="17" t="s">
        <v>96</v>
      </c>
      <c r="C280" s="18">
        <v>267557962.43000001</v>
      </c>
      <c r="D280" s="18">
        <v>518142763</v>
      </c>
      <c r="E280" s="18">
        <v>487857678.92000002</v>
      </c>
      <c r="F280" s="19">
        <f t="shared" si="33"/>
        <v>182.3371932157078</v>
      </c>
      <c r="G280" s="19">
        <f t="shared" si="34"/>
        <v>94.155069559468117</v>
      </c>
      <c r="H280" s="20">
        <f t="shared" si="35"/>
        <v>220299716.49000001</v>
      </c>
      <c r="J280" s="39"/>
    </row>
    <row r="281" spans="1:10" ht="12.75" customHeight="1" x14ac:dyDescent="0.25">
      <c r="A281" s="24" t="s">
        <v>203</v>
      </c>
      <c r="B281" s="25" t="s">
        <v>4</v>
      </c>
      <c r="C281" s="26">
        <v>266184675.08000001</v>
      </c>
      <c r="D281" s="26">
        <v>507995763</v>
      </c>
      <c r="E281" s="26">
        <v>482782991.48000002</v>
      </c>
      <c r="F281" s="27">
        <f t="shared" si="33"/>
        <v>181.37144496951331</v>
      </c>
      <c r="G281" s="27">
        <f t="shared" si="34"/>
        <v>95.036814604298186</v>
      </c>
      <c r="H281" s="28">
        <f t="shared" si="35"/>
        <v>216598316.40000001</v>
      </c>
      <c r="J281" s="39"/>
    </row>
    <row r="282" spans="1:10" ht="12.75" customHeight="1" x14ac:dyDescent="0.25">
      <c r="A282" s="24" t="s">
        <v>204</v>
      </c>
      <c r="B282" s="25" t="s">
        <v>419</v>
      </c>
      <c r="C282" s="26">
        <v>1373287.35</v>
      </c>
      <c r="D282" s="26">
        <v>10147000</v>
      </c>
      <c r="E282" s="26">
        <v>5074687.4400000004</v>
      </c>
      <c r="F282" s="27">
        <f t="shared" si="33"/>
        <v>369.52844865278922</v>
      </c>
      <c r="G282" s="27">
        <f t="shared" si="34"/>
        <v>50.01170237508623</v>
      </c>
      <c r="H282" s="28">
        <f t="shared" si="35"/>
        <v>3701400.0900000003</v>
      </c>
      <c r="J282" s="39"/>
    </row>
    <row r="283" spans="1:10" ht="12.75" customHeight="1" x14ac:dyDescent="0.25">
      <c r="A283" s="22" t="s">
        <v>309</v>
      </c>
      <c r="B283" s="17" t="s">
        <v>97</v>
      </c>
      <c r="C283" s="18">
        <v>2152272.0099999998</v>
      </c>
      <c r="D283" s="18">
        <v>0</v>
      </c>
      <c r="E283" s="18">
        <v>0</v>
      </c>
      <c r="F283" s="19">
        <f t="shared" si="33"/>
        <v>0</v>
      </c>
      <c r="G283" s="19" t="str">
        <f t="shared" si="34"/>
        <v>x</v>
      </c>
      <c r="H283" s="20">
        <f t="shared" si="35"/>
        <v>-2152272.0099999998</v>
      </c>
      <c r="J283" s="39"/>
    </row>
    <row r="284" spans="1:10" ht="12.75" customHeight="1" x14ac:dyDescent="0.25">
      <c r="A284" s="24" t="s">
        <v>203</v>
      </c>
      <c r="B284" s="25" t="s">
        <v>4</v>
      </c>
      <c r="C284" s="26">
        <v>2152272.0099999998</v>
      </c>
      <c r="D284" s="26">
        <v>0</v>
      </c>
      <c r="E284" s="26">
        <v>0</v>
      </c>
      <c r="F284" s="27">
        <f t="shared" si="33"/>
        <v>0</v>
      </c>
      <c r="G284" s="27" t="str">
        <f t="shared" si="34"/>
        <v>x</v>
      </c>
      <c r="H284" s="28">
        <f t="shared" si="35"/>
        <v>-2152272.0099999998</v>
      </c>
      <c r="J284" s="39"/>
    </row>
    <row r="285" spans="1:10" ht="12.75" customHeight="1" x14ac:dyDescent="0.25">
      <c r="A285" s="22" t="s">
        <v>310</v>
      </c>
      <c r="B285" s="17" t="s">
        <v>98</v>
      </c>
      <c r="C285" s="18">
        <v>11562175.75</v>
      </c>
      <c r="D285" s="18">
        <v>12650000</v>
      </c>
      <c r="E285" s="18">
        <v>7350015.46</v>
      </c>
      <c r="F285" s="19">
        <f t="shared" si="33"/>
        <v>63.569483970177501</v>
      </c>
      <c r="G285" s="19">
        <f t="shared" si="34"/>
        <v>58.102889011857705</v>
      </c>
      <c r="H285" s="20">
        <f t="shared" si="35"/>
        <v>-4212160.29</v>
      </c>
      <c r="J285" s="39"/>
    </row>
    <row r="286" spans="1:10" ht="12.75" customHeight="1" x14ac:dyDescent="0.25">
      <c r="A286" s="24" t="s">
        <v>203</v>
      </c>
      <c r="B286" s="25" t="s">
        <v>4</v>
      </c>
      <c r="C286" s="26">
        <v>11553906.76</v>
      </c>
      <c r="D286" s="26">
        <v>12514000</v>
      </c>
      <c r="E286" s="26">
        <v>7348845.46</v>
      </c>
      <c r="F286" s="27">
        <f t="shared" si="33"/>
        <v>63.604853428815453</v>
      </c>
      <c r="G286" s="27">
        <f t="shared" si="34"/>
        <v>58.72499168930797</v>
      </c>
      <c r="H286" s="28">
        <f t="shared" si="35"/>
        <v>-4205061.3</v>
      </c>
      <c r="J286" s="39"/>
    </row>
    <row r="287" spans="1:10" ht="12.75" customHeight="1" x14ac:dyDescent="0.25">
      <c r="A287" s="24" t="s">
        <v>204</v>
      </c>
      <c r="B287" s="25" t="s">
        <v>419</v>
      </c>
      <c r="C287" s="26">
        <v>8268.99</v>
      </c>
      <c r="D287" s="26">
        <v>136000</v>
      </c>
      <c r="E287" s="26">
        <v>1170</v>
      </c>
      <c r="F287" s="27">
        <f t="shared" si="33"/>
        <v>14.149249182790161</v>
      </c>
      <c r="G287" s="27">
        <f t="shared" si="34"/>
        <v>0.86029411764705876</v>
      </c>
      <c r="H287" s="28">
        <f t="shared" si="35"/>
        <v>-7098.99</v>
      </c>
      <c r="J287" s="39"/>
    </row>
    <row r="288" spans="1:10" ht="12.75" customHeight="1" x14ac:dyDescent="0.25">
      <c r="A288" s="22" t="s">
        <v>311</v>
      </c>
      <c r="B288" s="17" t="s">
        <v>99</v>
      </c>
      <c r="C288" s="18">
        <v>71565162.530000001</v>
      </c>
      <c r="D288" s="18">
        <v>153277043</v>
      </c>
      <c r="E288" s="18">
        <v>108704304.40000001</v>
      </c>
      <c r="F288" s="19">
        <f t="shared" si="33"/>
        <v>151.89556001417776</v>
      </c>
      <c r="G288" s="19">
        <f t="shared" si="34"/>
        <v>70.920147122097077</v>
      </c>
      <c r="H288" s="20">
        <f t="shared" si="35"/>
        <v>37139141.870000005</v>
      </c>
      <c r="J288" s="39"/>
    </row>
    <row r="289" spans="1:10" ht="12.75" customHeight="1" x14ac:dyDescent="0.25">
      <c r="A289" s="24" t="s">
        <v>203</v>
      </c>
      <c r="B289" s="25" t="s">
        <v>4</v>
      </c>
      <c r="C289" s="26">
        <v>60832534.450000003</v>
      </c>
      <c r="D289" s="26">
        <v>111664000</v>
      </c>
      <c r="E289" s="26">
        <v>91531896.75</v>
      </c>
      <c r="F289" s="27">
        <f t="shared" si="33"/>
        <v>150.46536787848726</v>
      </c>
      <c r="G289" s="27">
        <f t="shared" si="34"/>
        <v>81.970820273319958</v>
      </c>
      <c r="H289" s="28">
        <f t="shared" si="35"/>
        <v>30699362.299999997</v>
      </c>
      <c r="J289" s="39"/>
    </row>
    <row r="290" spans="1:10" ht="12.75" customHeight="1" x14ac:dyDescent="0.25">
      <c r="A290" s="24" t="s">
        <v>204</v>
      </c>
      <c r="B290" s="25" t="s">
        <v>419</v>
      </c>
      <c r="C290" s="26">
        <v>10732628.08</v>
      </c>
      <c r="D290" s="26">
        <v>41613043</v>
      </c>
      <c r="E290" s="26">
        <v>17172407.649999999</v>
      </c>
      <c r="F290" s="27">
        <f t="shared" si="33"/>
        <v>160.00188883839527</v>
      </c>
      <c r="G290" s="27">
        <f t="shared" si="34"/>
        <v>41.2668875237026</v>
      </c>
      <c r="H290" s="28">
        <f t="shared" si="35"/>
        <v>6439779.5699999984</v>
      </c>
      <c r="J290" s="39"/>
    </row>
    <row r="291" spans="1:10" ht="12.75" customHeight="1" x14ac:dyDescent="0.25">
      <c r="A291" s="22" t="s">
        <v>312</v>
      </c>
      <c r="B291" s="17" t="s">
        <v>100</v>
      </c>
      <c r="C291" s="18">
        <v>165571034.80000001</v>
      </c>
      <c r="D291" s="18">
        <v>279420015</v>
      </c>
      <c r="E291" s="18">
        <v>178680593.68000001</v>
      </c>
      <c r="F291" s="19">
        <f t="shared" si="33"/>
        <v>107.917785194636</v>
      </c>
      <c r="G291" s="19">
        <f t="shared" si="34"/>
        <v>63.946955868569397</v>
      </c>
      <c r="H291" s="20">
        <f t="shared" si="35"/>
        <v>13109558.879999995</v>
      </c>
      <c r="J291" s="39"/>
    </row>
    <row r="292" spans="1:10" ht="12.75" customHeight="1" x14ac:dyDescent="0.25">
      <c r="A292" s="24" t="s">
        <v>203</v>
      </c>
      <c r="B292" s="25" t="s">
        <v>4</v>
      </c>
      <c r="C292" s="26">
        <v>154432955.06</v>
      </c>
      <c r="D292" s="26">
        <v>265195015</v>
      </c>
      <c r="E292" s="26">
        <v>173115817.72</v>
      </c>
      <c r="F292" s="27">
        <f t="shared" si="33"/>
        <v>112.09771751938655</v>
      </c>
      <c r="G292" s="27">
        <f t="shared" si="34"/>
        <v>65.278684714341253</v>
      </c>
      <c r="H292" s="28">
        <f t="shared" si="35"/>
        <v>18682862.659999996</v>
      </c>
      <c r="J292" s="39"/>
    </row>
    <row r="293" spans="1:10" ht="12.75" customHeight="1" x14ac:dyDescent="0.25">
      <c r="A293" s="24" t="s">
        <v>204</v>
      </c>
      <c r="B293" s="25" t="s">
        <v>419</v>
      </c>
      <c r="C293" s="26">
        <v>11138079.74</v>
      </c>
      <c r="D293" s="26">
        <v>14225000</v>
      </c>
      <c r="E293" s="26">
        <v>5564775.96</v>
      </c>
      <c r="F293" s="27">
        <f t="shared" si="33"/>
        <v>49.961717727835193</v>
      </c>
      <c r="G293" s="27">
        <f t="shared" si="34"/>
        <v>39.119690404217927</v>
      </c>
      <c r="H293" s="28">
        <f t="shared" si="35"/>
        <v>-5573303.7800000003</v>
      </c>
      <c r="J293" s="39"/>
    </row>
    <row r="294" spans="1:10" ht="12.75" customHeight="1" x14ac:dyDescent="0.25">
      <c r="A294" s="22" t="s">
        <v>444</v>
      </c>
      <c r="B294" s="17" t="s">
        <v>445</v>
      </c>
      <c r="C294" s="18">
        <v>1539041.19</v>
      </c>
      <c r="D294" s="18">
        <v>0</v>
      </c>
      <c r="E294" s="18"/>
      <c r="F294" s="19">
        <f t="shared" si="33"/>
        <v>0</v>
      </c>
      <c r="G294" s="19" t="str">
        <f t="shared" si="34"/>
        <v>x</v>
      </c>
      <c r="H294" s="20">
        <f t="shared" si="35"/>
        <v>-1539041.19</v>
      </c>
      <c r="J294" s="39"/>
    </row>
    <row r="295" spans="1:10" ht="12.75" customHeight="1" x14ac:dyDescent="0.25">
      <c r="A295" s="24" t="s">
        <v>203</v>
      </c>
      <c r="B295" s="25" t="s">
        <v>4</v>
      </c>
      <c r="C295" s="26">
        <v>1539041.19</v>
      </c>
      <c r="D295" s="26">
        <v>0</v>
      </c>
      <c r="E295" s="26"/>
      <c r="F295" s="27">
        <f t="shared" si="33"/>
        <v>0</v>
      </c>
      <c r="G295" s="27" t="str">
        <f t="shared" si="34"/>
        <v>x</v>
      </c>
      <c r="H295" s="28">
        <f t="shared" si="35"/>
        <v>-1539041.19</v>
      </c>
      <c r="J295" s="39"/>
    </row>
    <row r="296" spans="1:10" ht="12.75" customHeight="1" x14ac:dyDescent="0.25">
      <c r="A296" s="16" t="s">
        <v>313</v>
      </c>
      <c r="B296" s="17" t="s">
        <v>101</v>
      </c>
      <c r="C296" s="18">
        <v>1035090953.4400001</v>
      </c>
      <c r="D296" s="18">
        <v>3490924318</v>
      </c>
      <c r="E296" s="18">
        <v>1470534923.0599999</v>
      </c>
      <c r="F296" s="19">
        <f t="shared" si="33"/>
        <v>142.06818426659552</v>
      </c>
      <c r="G296" s="19">
        <f t="shared" si="34"/>
        <v>42.124514572761932</v>
      </c>
      <c r="H296" s="20">
        <f t="shared" si="35"/>
        <v>435443969.61999989</v>
      </c>
      <c r="J296" s="39"/>
    </row>
    <row r="297" spans="1:10" ht="12.75" customHeight="1" x14ac:dyDescent="0.25">
      <c r="A297" s="22" t="s">
        <v>314</v>
      </c>
      <c r="B297" s="17" t="s">
        <v>102</v>
      </c>
      <c r="C297" s="18">
        <v>312982453.75999999</v>
      </c>
      <c r="D297" s="18">
        <v>1826416840</v>
      </c>
      <c r="E297" s="18">
        <v>679577380.88999999</v>
      </c>
      <c r="F297" s="19">
        <f t="shared" si="33"/>
        <v>217.1295459940099</v>
      </c>
      <c r="G297" s="19">
        <f t="shared" si="34"/>
        <v>37.208230126152365</v>
      </c>
      <c r="H297" s="20">
        <f t="shared" si="35"/>
        <v>366594927.13</v>
      </c>
      <c r="J297" s="39"/>
    </row>
    <row r="298" spans="1:10" ht="12.75" customHeight="1" x14ac:dyDescent="0.25">
      <c r="A298" s="24" t="s">
        <v>203</v>
      </c>
      <c r="B298" s="25" t="s">
        <v>4</v>
      </c>
      <c r="C298" s="26">
        <v>311742985.58999997</v>
      </c>
      <c r="D298" s="26">
        <v>1798432671</v>
      </c>
      <c r="E298" s="26">
        <v>677667411.32000005</v>
      </c>
      <c r="F298" s="27">
        <f t="shared" si="33"/>
        <v>217.38016335394272</v>
      </c>
      <c r="G298" s="27">
        <f t="shared" si="34"/>
        <v>37.680999808749583</v>
      </c>
      <c r="H298" s="28">
        <f t="shared" si="35"/>
        <v>365924425.73000008</v>
      </c>
      <c r="J298" s="39"/>
    </row>
    <row r="299" spans="1:10" ht="12.75" customHeight="1" x14ac:dyDescent="0.25">
      <c r="A299" s="24" t="s">
        <v>204</v>
      </c>
      <c r="B299" s="25" t="s">
        <v>419</v>
      </c>
      <c r="C299" s="26">
        <v>1239468.17</v>
      </c>
      <c r="D299" s="26">
        <v>27984169</v>
      </c>
      <c r="E299" s="26">
        <v>1909969.57</v>
      </c>
      <c r="F299" s="27">
        <f t="shared" si="33"/>
        <v>154.09589501600513</v>
      </c>
      <c r="G299" s="27">
        <f t="shared" si="34"/>
        <v>6.825178800199498</v>
      </c>
      <c r="H299" s="28">
        <f t="shared" si="35"/>
        <v>670501.40000000014</v>
      </c>
      <c r="J299" s="39"/>
    </row>
    <row r="300" spans="1:10" ht="12.75" customHeight="1" x14ac:dyDescent="0.25">
      <c r="A300" s="22" t="s">
        <v>315</v>
      </c>
      <c r="B300" s="17" t="s">
        <v>103</v>
      </c>
      <c r="C300" s="18">
        <v>418877888.55000001</v>
      </c>
      <c r="D300" s="18">
        <v>960548517</v>
      </c>
      <c r="E300" s="18">
        <v>511304705.17000002</v>
      </c>
      <c r="F300" s="19">
        <f t="shared" ref="F300:F355" si="42">IF(C300=0,"x",E300/C300*100)</f>
        <v>122.06533673571249</v>
      </c>
      <c r="G300" s="19">
        <f t="shared" ref="G300:G355" si="43">IF(D300=0,"x",E300/D300*100)</f>
        <v>53.230492382302018</v>
      </c>
      <c r="H300" s="20">
        <f t="shared" ref="H300:H355" si="44">+E300-C300</f>
        <v>92426816.620000005</v>
      </c>
      <c r="J300" s="39"/>
    </row>
    <row r="301" spans="1:10" ht="12.75" customHeight="1" x14ac:dyDescent="0.25">
      <c r="A301" s="24" t="s">
        <v>203</v>
      </c>
      <c r="B301" s="25" t="s">
        <v>4</v>
      </c>
      <c r="C301" s="26">
        <v>346502724.75999999</v>
      </c>
      <c r="D301" s="26">
        <v>549270612</v>
      </c>
      <c r="E301" s="26">
        <v>391166224.06</v>
      </c>
      <c r="F301" s="27">
        <f t="shared" si="42"/>
        <v>112.88979742682703</v>
      </c>
      <c r="G301" s="27">
        <f t="shared" si="43"/>
        <v>71.215574894074251</v>
      </c>
      <c r="H301" s="28">
        <f t="shared" si="44"/>
        <v>44663499.300000012</v>
      </c>
      <c r="J301" s="39"/>
    </row>
    <row r="302" spans="1:10" ht="12.75" customHeight="1" x14ac:dyDescent="0.25">
      <c r="A302" s="24" t="s">
        <v>204</v>
      </c>
      <c r="B302" s="25" t="s">
        <v>419</v>
      </c>
      <c r="C302" s="26">
        <v>72375163.790000007</v>
      </c>
      <c r="D302" s="26">
        <v>411277905</v>
      </c>
      <c r="E302" s="26">
        <v>120138481.11</v>
      </c>
      <c r="F302" s="27">
        <f t="shared" si="42"/>
        <v>165.99407147262221</v>
      </c>
      <c r="G302" s="27">
        <f t="shared" si="43"/>
        <v>29.211022437492723</v>
      </c>
      <c r="H302" s="28">
        <f t="shared" si="44"/>
        <v>47763317.319999993</v>
      </c>
      <c r="J302" s="39"/>
    </row>
    <row r="303" spans="1:10" ht="12.75" customHeight="1" x14ac:dyDescent="0.25">
      <c r="A303" s="22" t="s">
        <v>316</v>
      </c>
      <c r="B303" s="17" t="s">
        <v>104</v>
      </c>
      <c r="C303" s="18">
        <v>87634428.930000007</v>
      </c>
      <c r="D303" s="18">
        <v>226275046</v>
      </c>
      <c r="E303" s="18">
        <v>100929584.90000001</v>
      </c>
      <c r="F303" s="19">
        <f t="shared" si="42"/>
        <v>115.17115605399768</v>
      </c>
      <c r="G303" s="19">
        <f t="shared" si="43"/>
        <v>44.604823503162613</v>
      </c>
      <c r="H303" s="20">
        <f t="shared" si="44"/>
        <v>13295155.969999999</v>
      </c>
      <c r="J303" s="39"/>
    </row>
    <row r="304" spans="1:10" ht="12.75" customHeight="1" x14ac:dyDescent="0.25">
      <c r="A304" s="24" t="s">
        <v>203</v>
      </c>
      <c r="B304" s="25" t="s">
        <v>4</v>
      </c>
      <c r="C304" s="26">
        <v>82520700.010000005</v>
      </c>
      <c r="D304" s="26">
        <v>124640951</v>
      </c>
      <c r="E304" s="26">
        <v>83205442.719999999</v>
      </c>
      <c r="F304" s="27">
        <f t="shared" si="42"/>
        <v>100.82978296344676</v>
      </c>
      <c r="G304" s="27">
        <f t="shared" si="43"/>
        <v>66.756103874720921</v>
      </c>
      <c r="H304" s="28">
        <f t="shared" si="44"/>
        <v>684742.70999999344</v>
      </c>
      <c r="J304" s="39"/>
    </row>
    <row r="305" spans="1:10" ht="12.75" customHeight="1" x14ac:dyDescent="0.25">
      <c r="A305" s="24" t="s">
        <v>204</v>
      </c>
      <c r="B305" s="25" t="s">
        <v>419</v>
      </c>
      <c r="C305" s="26">
        <v>5113728.92</v>
      </c>
      <c r="D305" s="26">
        <v>101634095</v>
      </c>
      <c r="E305" s="26">
        <v>17724142.18</v>
      </c>
      <c r="F305" s="27">
        <f t="shared" si="42"/>
        <v>346.59917366132112</v>
      </c>
      <c r="G305" s="27">
        <f t="shared" si="43"/>
        <v>17.439169581821925</v>
      </c>
      <c r="H305" s="28">
        <f t="shared" si="44"/>
        <v>12610413.26</v>
      </c>
      <c r="J305" s="39"/>
    </row>
    <row r="306" spans="1:10" ht="12.75" customHeight="1" x14ac:dyDescent="0.25">
      <c r="A306" s="22" t="s">
        <v>317</v>
      </c>
      <c r="B306" s="17" t="s">
        <v>105</v>
      </c>
      <c r="C306" s="18">
        <v>16403717.720000001</v>
      </c>
      <c r="D306" s="18">
        <v>0</v>
      </c>
      <c r="E306" s="18"/>
      <c r="F306" s="19">
        <f t="shared" si="42"/>
        <v>0</v>
      </c>
      <c r="G306" s="19" t="str">
        <f t="shared" si="43"/>
        <v>x</v>
      </c>
      <c r="H306" s="20">
        <f t="shared" si="44"/>
        <v>-16403717.720000001</v>
      </c>
      <c r="J306" s="39"/>
    </row>
    <row r="307" spans="1:10" ht="12.75" customHeight="1" x14ac:dyDescent="0.25">
      <c r="A307" s="24" t="s">
        <v>203</v>
      </c>
      <c r="B307" s="25" t="s">
        <v>4</v>
      </c>
      <c r="C307" s="26">
        <v>16309370.92</v>
      </c>
      <c r="D307" s="26">
        <v>0</v>
      </c>
      <c r="E307" s="26"/>
      <c r="F307" s="27">
        <f t="shared" si="42"/>
        <v>0</v>
      </c>
      <c r="G307" s="27" t="str">
        <f t="shared" si="43"/>
        <v>x</v>
      </c>
      <c r="H307" s="28">
        <f t="shared" si="44"/>
        <v>-16309370.92</v>
      </c>
      <c r="J307" s="39"/>
    </row>
    <row r="308" spans="1:10" ht="12.75" customHeight="1" x14ac:dyDescent="0.25">
      <c r="A308" s="24" t="s">
        <v>204</v>
      </c>
      <c r="B308" s="25" t="s">
        <v>419</v>
      </c>
      <c r="C308" s="26">
        <v>94346.8</v>
      </c>
      <c r="D308" s="26">
        <v>0</v>
      </c>
      <c r="E308" s="26"/>
      <c r="F308" s="27">
        <f t="shared" si="42"/>
        <v>0</v>
      </c>
      <c r="G308" s="27" t="str">
        <f t="shared" si="43"/>
        <v>x</v>
      </c>
      <c r="H308" s="28">
        <f t="shared" si="44"/>
        <v>-94346.8</v>
      </c>
      <c r="J308" s="39"/>
    </row>
    <row r="309" spans="1:10" ht="12.75" customHeight="1" x14ac:dyDescent="0.25">
      <c r="A309" s="22" t="s">
        <v>318</v>
      </c>
      <c r="B309" s="17" t="s">
        <v>415</v>
      </c>
      <c r="C309" s="18">
        <v>1719956.02</v>
      </c>
      <c r="D309" s="18">
        <v>0</v>
      </c>
      <c r="E309" s="18"/>
      <c r="F309" s="19">
        <f t="shared" si="42"/>
        <v>0</v>
      </c>
      <c r="G309" s="19" t="str">
        <f t="shared" si="43"/>
        <v>x</v>
      </c>
      <c r="H309" s="20">
        <f t="shared" si="44"/>
        <v>-1719956.02</v>
      </c>
      <c r="J309" s="39"/>
    </row>
    <row r="310" spans="1:10" ht="12.75" customHeight="1" x14ac:dyDescent="0.25">
      <c r="A310" s="24" t="s">
        <v>203</v>
      </c>
      <c r="B310" s="25" t="s">
        <v>4</v>
      </c>
      <c r="C310" s="26">
        <v>1719956.02</v>
      </c>
      <c r="D310" s="26">
        <v>0</v>
      </c>
      <c r="E310" s="26"/>
      <c r="F310" s="27">
        <f t="shared" si="42"/>
        <v>0</v>
      </c>
      <c r="G310" s="27" t="str">
        <f t="shared" si="43"/>
        <v>x</v>
      </c>
      <c r="H310" s="28">
        <f t="shared" si="44"/>
        <v>-1719956.02</v>
      </c>
      <c r="J310" s="39"/>
    </row>
    <row r="311" spans="1:10" ht="12.75" customHeight="1" x14ac:dyDescent="0.25">
      <c r="A311" s="22" t="s">
        <v>319</v>
      </c>
      <c r="B311" s="17" t="s">
        <v>106</v>
      </c>
      <c r="C311" s="18">
        <v>180249870.81999999</v>
      </c>
      <c r="D311" s="18">
        <v>447524915</v>
      </c>
      <c r="E311" s="18">
        <v>158479368.02000001</v>
      </c>
      <c r="F311" s="19">
        <f t="shared" si="42"/>
        <v>87.922042495253535</v>
      </c>
      <c r="G311" s="19">
        <f t="shared" si="43"/>
        <v>35.412412294408234</v>
      </c>
      <c r="H311" s="20">
        <f t="shared" si="44"/>
        <v>-21770502.799999982</v>
      </c>
      <c r="J311" s="39"/>
    </row>
    <row r="312" spans="1:10" ht="12.75" customHeight="1" x14ac:dyDescent="0.25">
      <c r="A312" s="24" t="s">
        <v>203</v>
      </c>
      <c r="B312" s="25" t="s">
        <v>4</v>
      </c>
      <c r="C312" s="26">
        <v>153348972.12</v>
      </c>
      <c r="D312" s="26">
        <v>304774915</v>
      </c>
      <c r="E312" s="26">
        <v>158243096.77000001</v>
      </c>
      <c r="F312" s="27">
        <f t="shared" si="42"/>
        <v>103.19149491668598</v>
      </c>
      <c r="G312" s="27">
        <f t="shared" si="43"/>
        <v>51.921299615488373</v>
      </c>
      <c r="H312" s="28">
        <f t="shared" si="44"/>
        <v>4894124.650000006</v>
      </c>
      <c r="J312" s="39"/>
    </row>
    <row r="313" spans="1:10" ht="12.75" customHeight="1" x14ac:dyDescent="0.25">
      <c r="A313" s="24" t="s">
        <v>204</v>
      </c>
      <c r="B313" s="25" t="s">
        <v>419</v>
      </c>
      <c r="C313" s="26">
        <v>26900898.699999999</v>
      </c>
      <c r="D313" s="26">
        <v>142750000</v>
      </c>
      <c r="E313" s="26">
        <v>236271.25</v>
      </c>
      <c r="F313" s="27">
        <f t="shared" si="42"/>
        <v>0.87830244124892376</v>
      </c>
      <c r="G313" s="27">
        <f t="shared" si="43"/>
        <v>0.16551401050788092</v>
      </c>
      <c r="H313" s="28">
        <f t="shared" si="44"/>
        <v>-26664627.449999999</v>
      </c>
      <c r="J313" s="39"/>
    </row>
    <row r="314" spans="1:10" ht="12.75" customHeight="1" x14ac:dyDescent="0.25">
      <c r="A314" s="22" t="s">
        <v>320</v>
      </c>
      <c r="B314" s="17" t="s">
        <v>107</v>
      </c>
      <c r="C314" s="18">
        <v>17222637.640000001</v>
      </c>
      <c r="D314" s="18">
        <v>30159000</v>
      </c>
      <c r="E314" s="18">
        <v>20243884.079999998</v>
      </c>
      <c r="F314" s="19">
        <f t="shared" si="42"/>
        <v>117.54229812617713</v>
      </c>
      <c r="G314" s="19">
        <f t="shared" si="43"/>
        <v>67.123857157067533</v>
      </c>
      <c r="H314" s="20">
        <f t="shared" si="44"/>
        <v>3021246.4399999976</v>
      </c>
      <c r="J314" s="39"/>
    </row>
    <row r="315" spans="1:10" ht="12.75" customHeight="1" x14ac:dyDescent="0.25">
      <c r="A315" s="24" t="s">
        <v>203</v>
      </c>
      <c r="B315" s="25" t="s">
        <v>4</v>
      </c>
      <c r="C315" s="26">
        <v>16888351.059999999</v>
      </c>
      <c r="D315" s="26">
        <v>29179000</v>
      </c>
      <c r="E315" s="26">
        <v>19604099.809999999</v>
      </c>
      <c r="F315" s="27">
        <f t="shared" si="42"/>
        <v>116.08060337182498</v>
      </c>
      <c r="G315" s="27">
        <f t="shared" si="43"/>
        <v>67.185646560882816</v>
      </c>
      <c r="H315" s="28">
        <f t="shared" si="44"/>
        <v>2715748.75</v>
      </c>
      <c r="J315" s="39"/>
    </row>
    <row r="316" spans="1:10" ht="12.75" customHeight="1" x14ac:dyDescent="0.25">
      <c r="A316" s="24" t="s">
        <v>204</v>
      </c>
      <c r="B316" s="25" t="s">
        <v>419</v>
      </c>
      <c r="C316" s="26">
        <v>334286.58</v>
      </c>
      <c r="D316" s="26">
        <v>980000</v>
      </c>
      <c r="E316" s="26">
        <v>639784.27</v>
      </c>
      <c r="F316" s="27">
        <f t="shared" si="42"/>
        <v>191.38796119186119</v>
      </c>
      <c r="G316" s="27">
        <f t="shared" si="43"/>
        <v>65.284109183673465</v>
      </c>
      <c r="H316" s="28">
        <f t="shared" si="44"/>
        <v>305497.69</v>
      </c>
      <c r="J316" s="39"/>
    </row>
    <row r="317" spans="1:10" ht="12.75" customHeight="1" x14ac:dyDescent="0.25">
      <c r="A317" s="16" t="s">
        <v>321</v>
      </c>
      <c r="B317" s="17" t="s">
        <v>108</v>
      </c>
      <c r="C317" s="18">
        <v>11616159978.379999</v>
      </c>
      <c r="D317" s="18">
        <v>17282187975</v>
      </c>
      <c r="E317" s="18">
        <v>11843219890.809999</v>
      </c>
      <c r="F317" s="19">
        <f t="shared" si="42"/>
        <v>101.95468995651407</v>
      </c>
      <c r="G317" s="19">
        <f t="shared" si="43"/>
        <v>68.528475144131733</v>
      </c>
      <c r="H317" s="20">
        <f t="shared" si="44"/>
        <v>227059912.43000031</v>
      </c>
      <c r="J317" s="39"/>
    </row>
    <row r="318" spans="1:10" ht="12.75" customHeight="1" x14ac:dyDescent="0.25">
      <c r="A318" s="22" t="s">
        <v>322</v>
      </c>
      <c r="B318" s="17" t="s">
        <v>109</v>
      </c>
      <c r="C318" s="18">
        <v>7433863971.5100002</v>
      </c>
      <c r="D318" s="18">
        <v>11070102112</v>
      </c>
      <c r="E318" s="18">
        <v>7639187078.5799999</v>
      </c>
      <c r="F318" s="19">
        <f t="shared" si="42"/>
        <v>102.7619970967574</v>
      </c>
      <c r="G318" s="19">
        <f t="shared" si="43"/>
        <v>69.007376818133551</v>
      </c>
      <c r="H318" s="20">
        <f t="shared" si="44"/>
        <v>205323107.06999969</v>
      </c>
      <c r="J318" s="39"/>
    </row>
    <row r="319" spans="1:10" ht="12.75" customHeight="1" x14ac:dyDescent="0.25">
      <c r="A319" s="24" t="s">
        <v>203</v>
      </c>
      <c r="B319" s="25" t="s">
        <v>4</v>
      </c>
      <c r="C319" s="26">
        <v>7424533207.6199999</v>
      </c>
      <c r="D319" s="26">
        <v>10993496674</v>
      </c>
      <c r="E319" s="26">
        <v>7610534914.5699997</v>
      </c>
      <c r="F319" s="27">
        <f t="shared" si="42"/>
        <v>102.50523099228785</v>
      </c>
      <c r="G319" s="27">
        <f t="shared" si="43"/>
        <v>69.227609197073562</v>
      </c>
      <c r="H319" s="28">
        <f t="shared" si="44"/>
        <v>186001706.94999981</v>
      </c>
      <c r="J319" s="39"/>
    </row>
    <row r="320" spans="1:10" ht="12.75" customHeight="1" x14ac:dyDescent="0.25">
      <c r="A320" s="24" t="s">
        <v>204</v>
      </c>
      <c r="B320" s="25" t="s">
        <v>419</v>
      </c>
      <c r="C320" s="26">
        <v>9330763.8900000006</v>
      </c>
      <c r="D320" s="26">
        <v>76605438</v>
      </c>
      <c r="E320" s="26">
        <v>28652164.010000002</v>
      </c>
      <c r="F320" s="27">
        <f t="shared" si="42"/>
        <v>307.07200769175182</v>
      </c>
      <c r="G320" s="27">
        <f t="shared" si="43"/>
        <v>37.402258583783571</v>
      </c>
      <c r="H320" s="28">
        <f t="shared" si="44"/>
        <v>19321400.120000001</v>
      </c>
      <c r="J320" s="39"/>
    </row>
    <row r="321" spans="1:10" ht="12.75" customHeight="1" x14ac:dyDescent="0.25">
      <c r="A321" s="22" t="s">
        <v>323</v>
      </c>
      <c r="B321" s="17" t="s">
        <v>110</v>
      </c>
      <c r="C321" s="18">
        <v>3232379539.8400002</v>
      </c>
      <c r="D321" s="18">
        <v>4656307373</v>
      </c>
      <c r="E321" s="18">
        <v>3261175759.0599999</v>
      </c>
      <c r="F321" s="19">
        <f t="shared" si="42"/>
        <v>100.89086751308372</v>
      </c>
      <c r="G321" s="19">
        <f t="shared" si="43"/>
        <v>70.037811033915176</v>
      </c>
      <c r="H321" s="20">
        <f t="shared" si="44"/>
        <v>28796219.21999979</v>
      </c>
      <c r="J321" s="39"/>
    </row>
    <row r="322" spans="1:10" ht="12.75" customHeight="1" x14ac:dyDescent="0.25">
      <c r="A322" s="24" t="s">
        <v>203</v>
      </c>
      <c r="B322" s="25" t="s">
        <v>4</v>
      </c>
      <c r="C322" s="26">
        <v>3104225355.1300001</v>
      </c>
      <c r="D322" s="26">
        <v>4089011538</v>
      </c>
      <c r="E322" s="26">
        <v>3031892900.5</v>
      </c>
      <c r="F322" s="27">
        <f t="shared" si="42"/>
        <v>97.669871019175062</v>
      </c>
      <c r="G322" s="27">
        <f t="shared" si="43"/>
        <v>74.147330530227521</v>
      </c>
      <c r="H322" s="28">
        <f t="shared" si="44"/>
        <v>-72332454.630000114</v>
      </c>
      <c r="J322" s="39"/>
    </row>
    <row r="323" spans="1:10" ht="12.75" customHeight="1" x14ac:dyDescent="0.25">
      <c r="A323" s="24" t="s">
        <v>204</v>
      </c>
      <c r="B323" s="25" t="s">
        <v>419</v>
      </c>
      <c r="C323" s="26">
        <v>128154184.70999999</v>
      </c>
      <c r="D323" s="26">
        <v>567295835</v>
      </c>
      <c r="E323" s="26">
        <v>229282858.56</v>
      </c>
      <c r="F323" s="27">
        <f t="shared" si="42"/>
        <v>178.91172190657997</v>
      </c>
      <c r="G323" s="27">
        <f t="shared" si="43"/>
        <v>40.416806261234051</v>
      </c>
      <c r="H323" s="28">
        <f t="shared" si="44"/>
        <v>101128673.85000001</v>
      </c>
      <c r="J323" s="39"/>
    </row>
    <row r="324" spans="1:10" ht="12.75" customHeight="1" x14ac:dyDescent="0.25">
      <c r="A324" s="22" t="s">
        <v>324</v>
      </c>
      <c r="B324" s="17" t="s">
        <v>111</v>
      </c>
      <c r="C324" s="18">
        <v>436150864.38</v>
      </c>
      <c r="D324" s="18">
        <v>702503147</v>
      </c>
      <c r="E324" s="18">
        <v>432526089.27999997</v>
      </c>
      <c r="F324" s="19">
        <f t="shared" si="42"/>
        <v>99.168917134865069</v>
      </c>
      <c r="G324" s="19">
        <f t="shared" si="43"/>
        <v>61.569274262624759</v>
      </c>
      <c r="H324" s="20">
        <f t="shared" si="44"/>
        <v>-3624775.1000000238</v>
      </c>
      <c r="J324" s="39"/>
    </row>
    <row r="325" spans="1:10" ht="12.75" customHeight="1" x14ac:dyDescent="0.25">
      <c r="A325" s="24" t="s">
        <v>203</v>
      </c>
      <c r="B325" s="25" t="s">
        <v>4</v>
      </c>
      <c r="C325" s="26">
        <v>403748036.22000003</v>
      </c>
      <c r="D325" s="26">
        <v>585078935</v>
      </c>
      <c r="E325" s="26">
        <v>402876299.61000001</v>
      </c>
      <c r="F325" s="27">
        <f t="shared" si="42"/>
        <v>99.784088953555923</v>
      </c>
      <c r="G325" s="27">
        <f t="shared" si="43"/>
        <v>68.858452340281232</v>
      </c>
      <c r="H325" s="28">
        <f t="shared" si="44"/>
        <v>-871736.61000001431</v>
      </c>
      <c r="J325" s="39"/>
    </row>
    <row r="326" spans="1:10" ht="12.75" customHeight="1" x14ac:dyDescent="0.25">
      <c r="A326" s="24" t="s">
        <v>204</v>
      </c>
      <c r="B326" s="25" t="s">
        <v>419</v>
      </c>
      <c r="C326" s="26">
        <v>32402828.16</v>
      </c>
      <c r="D326" s="26">
        <v>117424212</v>
      </c>
      <c r="E326" s="26">
        <v>29649789.670000002</v>
      </c>
      <c r="F326" s="27">
        <f t="shared" si="42"/>
        <v>91.503709255235592</v>
      </c>
      <c r="G326" s="27">
        <f t="shared" si="43"/>
        <v>25.250150003135641</v>
      </c>
      <c r="H326" s="28">
        <f t="shared" si="44"/>
        <v>-2753038.4899999984</v>
      </c>
      <c r="J326" s="39"/>
    </row>
    <row r="327" spans="1:10" ht="12.75" customHeight="1" x14ac:dyDescent="0.25">
      <c r="A327" s="22" t="s">
        <v>325</v>
      </c>
      <c r="B327" s="17" t="s">
        <v>112</v>
      </c>
      <c r="C327" s="18">
        <v>12770895.060000001</v>
      </c>
      <c r="D327" s="18">
        <v>20463176</v>
      </c>
      <c r="E327" s="18">
        <v>13772159.039999999</v>
      </c>
      <c r="F327" s="19">
        <f t="shared" si="42"/>
        <v>107.84020207899194</v>
      </c>
      <c r="G327" s="19">
        <f t="shared" si="43"/>
        <v>67.302157983687366</v>
      </c>
      <c r="H327" s="20">
        <f t="shared" si="44"/>
        <v>1001263.9799999986</v>
      </c>
      <c r="J327" s="39"/>
    </row>
    <row r="328" spans="1:10" ht="12.75" customHeight="1" x14ac:dyDescent="0.25">
      <c r="A328" s="24" t="s">
        <v>203</v>
      </c>
      <c r="B328" s="25" t="s">
        <v>4</v>
      </c>
      <c r="C328" s="26">
        <v>12730377.550000001</v>
      </c>
      <c r="D328" s="26">
        <v>20092876</v>
      </c>
      <c r="E328" s="26">
        <v>13368733.560000001</v>
      </c>
      <c r="F328" s="27">
        <f t="shared" si="42"/>
        <v>105.01443109202995</v>
      </c>
      <c r="G328" s="27">
        <f t="shared" si="43"/>
        <v>66.534693988058251</v>
      </c>
      <c r="H328" s="28">
        <f t="shared" si="44"/>
        <v>638356.00999999978</v>
      </c>
      <c r="J328" s="39"/>
    </row>
    <row r="329" spans="1:10" ht="12.75" customHeight="1" x14ac:dyDescent="0.25">
      <c r="A329" s="24" t="s">
        <v>204</v>
      </c>
      <c r="B329" s="25" t="s">
        <v>419</v>
      </c>
      <c r="C329" s="26">
        <v>40517.51</v>
      </c>
      <c r="D329" s="26">
        <v>370300</v>
      </c>
      <c r="E329" s="26">
        <v>403425.48</v>
      </c>
      <c r="F329" s="27">
        <f t="shared" si="42"/>
        <v>995.68181756480078</v>
      </c>
      <c r="G329" s="27">
        <f t="shared" si="43"/>
        <v>108.94557926005942</v>
      </c>
      <c r="H329" s="28">
        <f t="shared" si="44"/>
        <v>362907.97</v>
      </c>
      <c r="J329" s="39"/>
    </row>
    <row r="330" spans="1:10" ht="12.75" customHeight="1" x14ac:dyDescent="0.25">
      <c r="A330" s="22" t="s">
        <v>326</v>
      </c>
      <c r="B330" s="17" t="s">
        <v>113</v>
      </c>
      <c r="C330" s="18">
        <v>62585653.549999997</v>
      </c>
      <c r="D330" s="18">
        <v>144846175</v>
      </c>
      <c r="E330" s="18">
        <v>77755958.569999993</v>
      </c>
      <c r="F330" s="19">
        <f t="shared" si="42"/>
        <v>124.2392691607516</v>
      </c>
      <c r="G330" s="19">
        <f t="shared" si="43"/>
        <v>53.681747943982636</v>
      </c>
      <c r="H330" s="20">
        <f t="shared" si="44"/>
        <v>15170305.019999996</v>
      </c>
      <c r="J330" s="39"/>
    </row>
    <row r="331" spans="1:10" ht="12.75" customHeight="1" x14ac:dyDescent="0.25">
      <c r="A331" s="24" t="s">
        <v>203</v>
      </c>
      <c r="B331" s="25" t="s">
        <v>4</v>
      </c>
      <c r="C331" s="26">
        <v>62368483.899999999</v>
      </c>
      <c r="D331" s="26">
        <v>100201558</v>
      </c>
      <c r="E331" s="26">
        <v>63227232.609999999</v>
      </c>
      <c r="F331" s="27">
        <f t="shared" si="42"/>
        <v>101.37689527835387</v>
      </c>
      <c r="G331" s="27">
        <f t="shared" si="43"/>
        <v>63.100049412405347</v>
      </c>
      <c r="H331" s="28">
        <f t="shared" si="44"/>
        <v>858748.71000000089</v>
      </c>
      <c r="J331" s="39"/>
    </row>
    <row r="332" spans="1:10" ht="12.75" customHeight="1" x14ac:dyDescent="0.25">
      <c r="A332" s="24" t="s">
        <v>204</v>
      </c>
      <c r="B332" s="25" t="s">
        <v>419</v>
      </c>
      <c r="C332" s="26">
        <v>217169.65</v>
      </c>
      <c r="D332" s="26">
        <v>44644617</v>
      </c>
      <c r="E332" s="26">
        <v>14528725.960000001</v>
      </c>
      <c r="F332" s="27">
        <f t="shared" si="42"/>
        <v>6690.0351683580102</v>
      </c>
      <c r="G332" s="27">
        <f t="shared" si="43"/>
        <v>32.543063276811182</v>
      </c>
      <c r="H332" s="28">
        <f t="shared" si="44"/>
        <v>14311556.310000001</v>
      </c>
      <c r="J332" s="39"/>
    </row>
    <row r="333" spans="1:10" ht="12.75" customHeight="1" x14ac:dyDescent="0.25">
      <c r="A333" s="22" t="s">
        <v>327</v>
      </c>
      <c r="B333" s="17" t="s">
        <v>114</v>
      </c>
      <c r="C333" s="18">
        <v>120274826.98999999</v>
      </c>
      <c r="D333" s="18">
        <v>181140982</v>
      </c>
      <c r="E333" s="18">
        <v>78590691.659999996</v>
      </c>
      <c r="F333" s="19">
        <f t="shared" si="42"/>
        <v>65.342593813528623</v>
      </c>
      <c r="G333" s="19">
        <f t="shared" si="43"/>
        <v>43.386477644247286</v>
      </c>
      <c r="H333" s="20">
        <f t="shared" si="44"/>
        <v>-41684135.329999998</v>
      </c>
      <c r="J333" s="39"/>
    </row>
    <row r="334" spans="1:10" ht="12.75" customHeight="1" x14ac:dyDescent="0.25">
      <c r="A334" s="24" t="s">
        <v>203</v>
      </c>
      <c r="B334" s="25" t="s">
        <v>4</v>
      </c>
      <c r="C334" s="26">
        <v>82421962.319999993</v>
      </c>
      <c r="D334" s="26">
        <v>168933009</v>
      </c>
      <c r="E334" s="26">
        <v>76104040.430000007</v>
      </c>
      <c r="F334" s="27">
        <f t="shared" si="42"/>
        <v>92.334662131106626</v>
      </c>
      <c r="G334" s="27">
        <f t="shared" si="43"/>
        <v>45.049834180127583</v>
      </c>
      <c r="H334" s="28">
        <f t="shared" si="44"/>
        <v>-6317921.8899999857</v>
      </c>
      <c r="J334" s="39"/>
    </row>
    <row r="335" spans="1:10" ht="12.75" customHeight="1" x14ac:dyDescent="0.25">
      <c r="A335" s="24" t="s">
        <v>204</v>
      </c>
      <c r="B335" s="25" t="s">
        <v>419</v>
      </c>
      <c r="C335" s="26">
        <v>37852864.670000002</v>
      </c>
      <c r="D335" s="26">
        <v>12207973</v>
      </c>
      <c r="E335" s="26">
        <v>2486651.23</v>
      </c>
      <c r="F335" s="27">
        <f t="shared" si="42"/>
        <v>6.5692550661054101</v>
      </c>
      <c r="G335" s="27">
        <f t="shared" si="43"/>
        <v>20.369075439468944</v>
      </c>
      <c r="H335" s="28">
        <f t="shared" si="44"/>
        <v>-35366213.440000005</v>
      </c>
      <c r="J335" s="39"/>
    </row>
    <row r="336" spans="1:10" ht="12.75" customHeight="1" x14ac:dyDescent="0.25">
      <c r="A336" s="22" t="s">
        <v>328</v>
      </c>
      <c r="B336" s="17" t="s">
        <v>115</v>
      </c>
      <c r="C336" s="18">
        <v>18099768.199999999</v>
      </c>
      <c r="D336" s="18">
        <v>25506699</v>
      </c>
      <c r="E336" s="18">
        <v>17585660.789999999</v>
      </c>
      <c r="F336" s="19">
        <f t="shared" si="42"/>
        <v>97.159591192996615</v>
      </c>
      <c r="G336" s="19">
        <f t="shared" si="43"/>
        <v>68.945263320824068</v>
      </c>
      <c r="H336" s="20">
        <f t="shared" si="44"/>
        <v>-514107.41000000015</v>
      </c>
      <c r="J336" s="39"/>
    </row>
    <row r="337" spans="1:10" ht="12.75" customHeight="1" x14ac:dyDescent="0.25">
      <c r="A337" s="24" t="s">
        <v>203</v>
      </c>
      <c r="B337" s="25" t="s">
        <v>4</v>
      </c>
      <c r="C337" s="26">
        <v>18051326.379999999</v>
      </c>
      <c r="D337" s="26">
        <v>25321699</v>
      </c>
      <c r="E337" s="26">
        <v>17439663.960000001</v>
      </c>
      <c r="F337" s="27">
        <f t="shared" si="42"/>
        <v>96.611537528468318</v>
      </c>
      <c r="G337" s="27">
        <f t="shared" si="43"/>
        <v>68.872408443051157</v>
      </c>
      <c r="H337" s="28">
        <f t="shared" si="44"/>
        <v>-611662.41999999806</v>
      </c>
      <c r="J337" s="39"/>
    </row>
    <row r="338" spans="1:10" ht="12.75" customHeight="1" x14ac:dyDescent="0.25">
      <c r="A338" s="24" t="s">
        <v>204</v>
      </c>
      <c r="B338" s="25" t="s">
        <v>419</v>
      </c>
      <c r="C338" s="26">
        <v>48441.82</v>
      </c>
      <c r="D338" s="26">
        <v>185000</v>
      </c>
      <c r="E338" s="26">
        <v>145996.82999999999</v>
      </c>
      <c r="F338" s="27">
        <f t="shared" si="42"/>
        <v>301.38593058642306</v>
      </c>
      <c r="G338" s="27">
        <f t="shared" si="43"/>
        <v>78.917205405405397</v>
      </c>
      <c r="H338" s="28">
        <f t="shared" si="44"/>
        <v>97555.00999999998</v>
      </c>
      <c r="J338" s="39"/>
    </row>
    <row r="339" spans="1:10" ht="12.75" customHeight="1" x14ac:dyDescent="0.25">
      <c r="A339" s="22" t="s">
        <v>329</v>
      </c>
      <c r="B339" s="17" t="s">
        <v>116</v>
      </c>
      <c r="C339" s="18">
        <v>28925246.109999999</v>
      </c>
      <c r="D339" s="18">
        <v>82388870</v>
      </c>
      <c r="E339" s="18">
        <v>27073355.109999999</v>
      </c>
      <c r="F339" s="19">
        <f t="shared" si="42"/>
        <v>93.597665537719436</v>
      </c>
      <c r="G339" s="19">
        <f t="shared" si="43"/>
        <v>32.860452036786036</v>
      </c>
      <c r="H339" s="20">
        <f t="shared" si="44"/>
        <v>-1851891</v>
      </c>
      <c r="J339" s="39"/>
    </row>
    <row r="340" spans="1:10" ht="12.75" customHeight="1" x14ac:dyDescent="0.25">
      <c r="A340" s="24" t="s">
        <v>203</v>
      </c>
      <c r="B340" s="25" t="s">
        <v>4</v>
      </c>
      <c r="C340" s="26">
        <v>25424652.18</v>
      </c>
      <c r="D340" s="26">
        <v>42839391</v>
      </c>
      <c r="E340" s="26">
        <v>26604458.710000001</v>
      </c>
      <c r="F340" s="27">
        <f t="shared" si="42"/>
        <v>104.6404038161359</v>
      </c>
      <c r="G340" s="27">
        <f t="shared" si="43"/>
        <v>62.102793921603606</v>
      </c>
      <c r="H340" s="28">
        <f t="shared" si="44"/>
        <v>1179806.5300000012</v>
      </c>
      <c r="J340" s="39"/>
    </row>
    <row r="341" spans="1:10" ht="12.75" customHeight="1" x14ac:dyDescent="0.25">
      <c r="A341" s="24" t="s">
        <v>204</v>
      </c>
      <c r="B341" s="25" t="s">
        <v>419</v>
      </c>
      <c r="C341" s="26">
        <v>3500593.93</v>
      </c>
      <c r="D341" s="26">
        <v>39549479</v>
      </c>
      <c r="E341" s="26">
        <v>468896.4</v>
      </c>
      <c r="F341" s="27">
        <f t="shared" si="42"/>
        <v>13.394766984584242</v>
      </c>
      <c r="G341" s="27">
        <f t="shared" si="43"/>
        <v>1.1855943791320236</v>
      </c>
      <c r="H341" s="28">
        <f t="shared" si="44"/>
        <v>-3031697.5300000003</v>
      </c>
      <c r="J341" s="39"/>
    </row>
    <row r="342" spans="1:10" ht="12.75" customHeight="1" x14ac:dyDescent="0.25">
      <c r="A342" s="22" t="s">
        <v>330</v>
      </c>
      <c r="B342" s="17" t="s">
        <v>117</v>
      </c>
      <c r="C342" s="18">
        <v>26320948.5</v>
      </c>
      <c r="D342" s="18">
        <v>34184928</v>
      </c>
      <c r="E342" s="18">
        <v>26073558.719999999</v>
      </c>
      <c r="F342" s="19">
        <f t="shared" si="42"/>
        <v>99.060103096208707</v>
      </c>
      <c r="G342" s="19">
        <f t="shared" si="43"/>
        <v>76.272089032921173</v>
      </c>
      <c r="H342" s="20">
        <f t="shared" si="44"/>
        <v>-247389.78000000119</v>
      </c>
      <c r="J342" s="39"/>
    </row>
    <row r="343" spans="1:10" ht="12.75" customHeight="1" x14ac:dyDescent="0.25">
      <c r="A343" s="24" t="s">
        <v>203</v>
      </c>
      <c r="B343" s="25" t="s">
        <v>4</v>
      </c>
      <c r="C343" s="26">
        <v>26245376.23</v>
      </c>
      <c r="D343" s="26">
        <v>33879928</v>
      </c>
      <c r="E343" s="26">
        <v>26071003.73</v>
      </c>
      <c r="F343" s="27">
        <f t="shared" si="42"/>
        <v>99.33560678089772</v>
      </c>
      <c r="G343" s="27">
        <f t="shared" si="43"/>
        <v>76.951178083967591</v>
      </c>
      <c r="H343" s="28">
        <f t="shared" si="44"/>
        <v>-174372.5</v>
      </c>
      <c r="J343" s="39"/>
    </row>
    <row r="344" spans="1:10" ht="12.75" customHeight="1" x14ac:dyDescent="0.25">
      <c r="A344" s="24" t="s">
        <v>204</v>
      </c>
      <c r="B344" s="25" t="s">
        <v>419</v>
      </c>
      <c r="C344" s="26">
        <v>75572.27</v>
      </c>
      <c r="D344" s="26">
        <v>305000</v>
      </c>
      <c r="E344" s="26">
        <v>2554.9899999999998</v>
      </c>
      <c r="F344" s="27">
        <f t="shared" si="42"/>
        <v>3.380856496701766</v>
      </c>
      <c r="G344" s="27">
        <f t="shared" si="43"/>
        <v>0.83770163934426212</v>
      </c>
      <c r="H344" s="28">
        <f t="shared" si="44"/>
        <v>-73017.279999999999</v>
      </c>
      <c r="J344" s="39"/>
    </row>
    <row r="345" spans="1:10" ht="12.75" customHeight="1" x14ac:dyDescent="0.25">
      <c r="A345" s="22" t="s">
        <v>331</v>
      </c>
      <c r="B345" s="17" t="s">
        <v>118</v>
      </c>
      <c r="C345" s="18">
        <v>17101452.16</v>
      </c>
      <c r="D345" s="18">
        <v>28233664</v>
      </c>
      <c r="E345" s="18">
        <v>15833511.82</v>
      </c>
      <c r="F345" s="19">
        <f t="shared" si="42"/>
        <v>92.585773838752189</v>
      </c>
      <c r="G345" s="19">
        <f t="shared" si="43"/>
        <v>56.080258729437318</v>
      </c>
      <c r="H345" s="20">
        <f t="shared" si="44"/>
        <v>-1267940.3399999999</v>
      </c>
      <c r="J345" s="39"/>
    </row>
    <row r="346" spans="1:10" ht="12.75" customHeight="1" x14ac:dyDescent="0.25">
      <c r="A346" s="24" t="s">
        <v>203</v>
      </c>
      <c r="B346" s="25" t="s">
        <v>4</v>
      </c>
      <c r="C346" s="26">
        <v>16476657.189999999</v>
      </c>
      <c r="D346" s="26">
        <v>25772587</v>
      </c>
      <c r="E346" s="26">
        <v>15364855.9</v>
      </c>
      <c r="F346" s="27">
        <f t="shared" si="42"/>
        <v>93.252264235522404</v>
      </c>
      <c r="G346" s="27">
        <f t="shared" si="43"/>
        <v>59.617049309019698</v>
      </c>
      <c r="H346" s="28">
        <f t="shared" si="44"/>
        <v>-1111801.2899999991</v>
      </c>
      <c r="J346" s="39"/>
    </row>
    <row r="347" spans="1:10" ht="12.75" customHeight="1" x14ac:dyDescent="0.25">
      <c r="A347" s="24" t="s">
        <v>204</v>
      </c>
      <c r="B347" s="25" t="s">
        <v>419</v>
      </c>
      <c r="C347" s="26">
        <v>624794.97</v>
      </c>
      <c r="D347" s="26">
        <v>2461077</v>
      </c>
      <c r="E347" s="26">
        <v>468655.92</v>
      </c>
      <c r="F347" s="27">
        <f t="shared" si="42"/>
        <v>75.009553934148983</v>
      </c>
      <c r="G347" s="27">
        <f t="shared" si="43"/>
        <v>19.042716664289657</v>
      </c>
      <c r="H347" s="28">
        <f t="shared" si="44"/>
        <v>-156139.04999999999</v>
      </c>
      <c r="J347" s="39"/>
    </row>
    <row r="348" spans="1:10" ht="12.75" customHeight="1" x14ac:dyDescent="0.25">
      <c r="A348" s="22" t="s">
        <v>332</v>
      </c>
      <c r="B348" s="17" t="s">
        <v>119</v>
      </c>
      <c r="C348" s="18">
        <v>28847655.969999999</v>
      </c>
      <c r="D348" s="18">
        <v>48065052</v>
      </c>
      <c r="E348" s="18">
        <v>32858204.25</v>
      </c>
      <c r="F348" s="19">
        <f t="shared" si="42"/>
        <v>113.90251008321353</v>
      </c>
      <c r="G348" s="19">
        <f t="shared" si="43"/>
        <v>68.36194466199683</v>
      </c>
      <c r="H348" s="20">
        <f t="shared" si="44"/>
        <v>4010548.2800000012</v>
      </c>
      <c r="J348" s="39"/>
    </row>
    <row r="349" spans="1:10" ht="12.75" customHeight="1" x14ac:dyDescent="0.25">
      <c r="A349" s="24" t="s">
        <v>203</v>
      </c>
      <c r="B349" s="25" t="s">
        <v>4</v>
      </c>
      <c r="C349" s="26">
        <v>28430920.23</v>
      </c>
      <c r="D349" s="26">
        <v>45791865</v>
      </c>
      <c r="E349" s="26">
        <v>32735137.109999999</v>
      </c>
      <c r="F349" s="27">
        <f t="shared" si="42"/>
        <v>115.13921056785996</v>
      </c>
      <c r="G349" s="27">
        <f t="shared" si="43"/>
        <v>71.486795984395911</v>
      </c>
      <c r="H349" s="28">
        <f t="shared" si="44"/>
        <v>4304216.879999999</v>
      </c>
      <c r="J349" s="39"/>
    </row>
    <row r="350" spans="1:10" ht="12.75" customHeight="1" x14ac:dyDescent="0.25">
      <c r="A350" s="24" t="s">
        <v>204</v>
      </c>
      <c r="B350" s="25" t="s">
        <v>419</v>
      </c>
      <c r="C350" s="26">
        <v>416735.74</v>
      </c>
      <c r="D350" s="26">
        <v>2273187</v>
      </c>
      <c r="E350" s="26">
        <v>123067.14</v>
      </c>
      <c r="F350" s="27">
        <f t="shared" si="42"/>
        <v>29.531218032799394</v>
      </c>
      <c r="G350" s="27">
        <f t="shared" si="43"/>
        <v>5.4138590445924599</v>
      </c>
      <c r="H350" s="28">
        <f t="shared" si="44"/>
        <v>-293668.59999999998</v>
      </c>
      <c r="J350" s="39"/>
    </row>
    <row r="351" spans="1:10" ht="12.75" customHeight="1" x14ac:dyDescent="0.25">
      <c r="A351" s="22" t="s">
        <v>333</v>
      </c>
      <c r="B351" s="17" t="s">
        <v>120</v>
      </c>
      <c r="C351" s="18">
        <v>171777190.18000001</v>
      </c>
      <c r="D351" s="18">
        <v>204945782</v>
      </c>
      <c r="E351" s="18">
        <v>185960559.19</v>
      </c>
      <c r="F351" s="19">
        <f t="shared" si="42"/>
        <v>108.25684073370725</v>
      </c>
      <c r="G351" s="19">
        <f t="shared" si="43"/>
        <v>90.736465700962796</v>
      </c>
      <c r="H351" s="20">
        <f t="shared" si="44"/>
        <v>14183369.00999999</v>
      </c>
      <c r="J351" s="39"/>
    </row>
    <row r="352" spans="1:10" ht="12.75" customHeight="1" x14ac:dyDescent="0.25">
      <c r="A352" s="24" t="s">
        <v>203</v>
      </c>
      <c r="B352" s="25" t="s">
        <v>4</v>
      </c>
      <c r="C352" s="26">
        <v>171574389.53999999</v>
      </c>
      <c r="D352" s="26">
        <v>203568532</v>
      </c>
      <c r="E352" s="26">
        <v>185476219.00999999</v>
      </c>
      <c r="F352" s="27">
        <f t="shared" si="42"/>
        <v>108.10250848467042</v>
      </c>
      <c r="G352" s="27">
        <f t="shared" si="43"/>
        <v>91.112421545585448</v>
      </c>
      <c r="H352" s="28">
        <f t="shared" si="44"/>
        <v>13901829.469999999</v>
      </c>
      <c r="J352" s="39"/>
    </row>
    <row r="353" spans="1:10" ht="12.75" customHeight="1" x14ac:dyDescent="0.25">
      <c r="A353" s="24" t="s">
        <v>204</v>
      </c>
      <c r="B353" s="25" t="s">
        <v>419</v>
      </c>
      <c r="C353" s="26">
        <v>202800.64000000001</v>
      </c>
      <c r="D353" s="26">
        <v>1377250</v>
      </c>
      <c r="E353" s="26">
        <v>484340.18</v>
      </c>
      <c r="F353" s="27">
        <f t="shared" si="42"/>
        <v>238.82576504689527</v>
      </c>
      <c r="G353" s="27">
        <f t="shared" si="43"/>
        <v>35.167194046106367</v>
      </c>
      <c r="H353" s="28">
        <f t="shared" si="44"/>
        <v>281539.53999999998</v>
      </c>
      <c r="J353" s="39"/>
    </row>
    <row r="354" spans="1:10" ht="12.75" customHeight="1" x14ac:dyDescent="0.25">
      <c r="A354" s="22" t="s">
        <v>334</v>
      </c>
      <c r="B354" s="17" t="s">
        <v>121</v>
      </c>
      <c r="C354" s="18">
        <v>1391046.14</v>
      </c>
      <c r="D354" s="18">
        <v>0</v>
      </c>
      <c r="E354" s="18"/>
      <c r="F354" s="19">
        <f t="shared" si="42"/>
        <v>0</v>
      </c>
      <c r="G354" s="19" t="str">
        <f t="shared" si="43"/>
        <v>x</v>
      </c>
      <c r="H354" s="20">
        <f t="shared" si="44"/>
        <v>-1391046.14</v>
      </c>
      <c r="J354" s="39"/>
    </row>
    <row r="355" spans="1:10" ht="12.75" customHeight="1" x14ac:dyDescent="0.25">
      <c r="A355" s="24" t="s">
        <v>203</v>
      </c>
      <c r="B355" s="25" t="s">
        <v>4</v>
      </c>
      <c r="C355" s="26">
        <v>1391046.14</v>
      </c>
      <c r="D355" s="26">
        <v>0</v>
      </c>
      <c r="E355" s="26"/>
      <c r="F355" s="27">
        <f t="shared" si="42"/>
        <v>0</v>
      </c>
      <c r="G355" s="27" t="str">
        <f t="shared" si="43"/>
        <v>x</v>
      </c>
      <c r="H355" s="28">
        <f t="shared" si="44"/>
        <v>-1391046.14</v>
      </c>
      <c r="J355" s="39"/>
    </row>
    <row r="356" spans="1:10" ht="12.75" customHeight="1" x14ac:dyDescent="0.25">
      <c r="A356" s="22" t="s">
        <v>335</v>
      </c>
      <c r="B356" s="17" t="s">
        <v>122</v>
      </c>
      <c r="C356" s="18">
        <v>25670919.789999999</v>
      </c>
      <c r="D356" s="18">
        <v>83500015</v>
      </c>
      <c r="E356" s="18">
        <v>34827304.740000002</v>
      </c>
      <c r="F356" s="19">
        <f t="shared" ref="F356:F430" si="45">IF(C356=0,"x",E356/C356*100)</f>
        <v>135.66831662014243</v>
      </c>
      <c r="G356" s="19">
        <f t="shared" ref="G356:G430" si="46">IF(D356=0,"x",E356/D356*100)</f>
        <v>41.709339501316265</v>
      </c>
      <c r="H356" s="20">
        <f t="shared" ref="H356:H431" si="47">+E356-C356</f>
        <v>9156384.950000003</v>
      </c>
      <c r="J356" s="39"/>
    </row>
    <row r="357" spans="1:10" ht="12.75" customHeight="1" x14ac:dyDescent="0.25">
      <c r="A357" s="24" t="s">
        <v>203</v>
      </c>
      <c r="B357" s="25" t="s">
        <v>4</v>
      </c>
      <c r="C357" s="26">
        <v>25347334.210000001</v>
      </c>
      <c r="D357" s="26">
        <v>82495117</v>
      </c>
      <c r="E357" s="26">
        <v>34705756.520000003</v>
      </c>
      <c r="F357" s="27">
        <f t="shared" si="45"/>
        <v>136.92073585516511</v>
      </c>
      <c r="G357" s="27">
        <f t="shared" si="46"/>
        <v>42.070073699028761</v>
      </c>
      <c r="H357" s="28">
        <f t="shared" si="47"/>
        <v>9358422.3100000024</v>
      </c>
      <c r="J357" s="39"/>
    </row>
    <row r="358" spans="1:10" ht="12.75" customHeight="1" x14ac:dyDescent="0.25">
      <c r="A358" s="24" t="s">
        <v>204</v>
      </c>
      <c r="B358" s="25" t="s">
        <v>419</v>
      </c>
      <c r="C358" s="26">
        <v>323585.58</v>
      </c>
      <c r="D358" s="26">
        <v>1004898</v>
      </c>
      <c r="E358" s="26">
        <v>121548.22</v>
      </c>
      <c r="F358" s="27">
        <f t="shared" si="45"/>
        <v>37.562928484019587</v>
      </c>
      <c r="G358" s="27">
        <f t="shared" si="46"/>
        <v>12.095577859643466</v>
      </c>
      <c r="H358" s="28">
        <f t="shared" si="47"/>
        <v>-202037.36000000002</v>
      </c>
      <c r="J358" s="39"/>
    </row>
    <row r="359" spans="1:10" ht="12.75" customHeight="1" x14ac:dyDescent="0.25">
      <c r="A359" s="16" t="s">
        <v>336</v>
      </c>
      <c r="B359" s="17" t="s">
        <v>123</v>
      </c>
      <c r="C359" s="18">
        <v>32593462766.82</v>
      </c>
      <c r="D359" s="18">
        <v>45644356371</v>
      </c>
      <c r="E359" s="18">
        <v>34071844883.049999</v>
      </c>
      <c r="F359" s="19">
        <f t="shared" si="45"/>
        <v>104.53582402951977</v>
      </c>
      <c r="G359" s="19">
        <f t="shared" si="46"/>
        <v>74.646347526761133</v>
      </c>
      <c r="H359" s="20">
        <f t="shared" si="47"/>
        <v>1478382116.2299995</v>
      </c>
      <c r="J359" s="39"/>
    </row>
    <row r="360" spans="1:10" ht="12.75" customHeight="1" x14ac:dyDescent="0.25">
      <c r="A360" s="22" t="s">
        <v>337</v>
      </c>
      <c r="B360" s="17" t="s">
        <v>124</v>
      </c>
      <c r="C360" s="18">
        <v>307538795.81</v>
      </c>
      <c r="D360" s="18">
        <v>493845692</v>
      </c>
      <c r="E360" s="18">
        <v>375264858.05000001</v>
      </c>
      <c r="F360" s="19">
        <f t="shared" si="45"/>
        <v>122.02195728237217</v>
      </c>
      <c r="G360" s="19">
        <f t="shared" si="46"/>
        <v>75.988282196050832</v>
      </c>
      <c r="H360" s="20">
        <f t="shared" si="47"/>
        <v>67726062.24000001</v>
      </c>
      <c r="J360" s="39"/>
    </row>
    <row r="361" spans="1:10" ht="12.75" customHeight="1" x14ac:dyDescent="0.25">
      <c r="A361" s="24" t="s">
        <v>203</v>
      </c>
      <c r="B361" s="25" t="s">
        <v>4</v>
      </c>
      <c r="C361" s="26">
        <v>306630254.23000002</v>
      </c>
      <c r="D361" s="26">
        <v>485178887</v>
      </c>
      <c r="E361" s="26">
        <v>372864163.94999999</v>
      </c>
      <c r="F361" s="27">
        <f t="shared" si="45"/>
        <v>121.600578809917</v>
      </c>
      <c r="G361" s="27">
        <f t="shared" si="46"/>
        <v>76.850863452761914</v>
      </c>
      <c r="H361" s="28">
        <f t="shared" si="47"/>
        <v>66233909.719999969</v>
      </c>
      <c r="J361" s="39"/>
    </row>
    <row r="362" spans="1:10" ht="12.75" customHeight="1" x14ac:dyDescent="0.25">
      <c r="A362" s="24" t="s">
        <v>204</v>
      </c>
      <c r="B362" s="25" t="s">
        <v>419</v>
      </c>
      <c r="C362" s="26">
        <v>908541.58</v>
      </c>
      <c r="D362" s="26">
        <v>8666805</v>
      </c>
      <c r="E362" s="26">
        <v>2400694.1</v>
      </c>
      <c r="F362" s="27">
        <f t="shared" si="45"/>
        <v>264.23601878518321</v>
      </c>
      <c r="G362" s="27">
        <f t="shared" si="46"/>
        <v>27.699874405850831</v>
      </c>
      <c r="H362" s="28">
        <f t="shared" si="47"/>
        <v>1492152.52</v>
      </c>
      <c r="J362" s="39"/>
    </row>
    <row r="363" spans="1:10" ht="12.75" customHeight="1" x14ac:dyDescent="0.25">
      <c r="A363" s="22" t="s">
        <v>338</v>
      </c>
      <c r="B363" s="17" t="s">
        <v>125</v>
      </c>
      <c r="C363" s="18">
        <v>30484863115.700001</v>
      </c>
      <c r="D363" s="18">
        <v>42306575757</v>
      </c>
      <c r="E363" s="18">
        <v>31844870683.799999</v>
      </c>
      <c r="F363" s="19">
        <f t="shared" si="45"/>
        <v>104.46125528902105</v>
      </c>
      <c r="G363" s="19">
        <f t="shared" si="46"/>
        <v>75.27168085337415</v>
      </c>
      <c r="H363" s="20">
        <f t="shared" si="47"/>
        <v>1360007568.0999985</v>
      </c>
      <c r="J363" s="39"/>
    </row>
    <row r="364" spans="1:10" ht="12.75" customHeight="1" x14ac:dyDescent="0.25">
      <c r="A364" s="24" t="s">
        <v>203</v>
      </c>
      <c r="B364" s="25" t="s">
        <v>4</v>
      </c>
      <c r="C364" s="26">
        <v>30476053975.27</v>
      </c>
      <c r="D364" s="26">
        <v>42184661757</v>
      </c>
      <c r="E364" s="26">
        <v>31809853777.049999</v>
      </c>
      <c r="F364" s="27">
        <f t="shared" si="45"/>
        <v>104.37655020188086</v>
      </c>
      <c r="G364" s="27">
        <f t="shared" si="46"/>
        <v>75.406207972668085</v>
      </c>
      <c r="H364" s="28">
        <f t="shared" si="47"/>
        <v>1333799801.7799988</v>
      </c>
      <c r="J364" s="39"/>
    </row>
    <row r="365" spans="1:10" ht="12.75" customHeight="1" x14ac:dyDescent="0.25">
      <c r="A365" s="24" t="s">
        <v>204</v>
      </c>
      <c r="B365" s="25" t="s">
        <v>419</v>
      </c>
      <c r="C365" s="26">
        <v>8809140.4299999997</v>
      </c>
      <c r="D365" s="26">
        <v>121914000</v>
      </c>
      <c r="E365" s="26">
        <v>35016906.75</v>
      </c>
      <c r="F365" s="27">
        <f t="shared" si="45"/>
        <v>397.50651074590712</v>
      </c>
      <c r="G365" s="27">
        <f t="shared" si="46"/>
        <v>28.722629681578816</v>
      </c>
      <c r="H365" s="28">
        <f t="shared" si="47"/>
        <v>26207766.32</v>
      </c>
      <c r="J365" s="39"/>
    </row>
    <row r="366" spans="1:10" ht="12.75" customHeight="1" x14ac:dyDescent="0.25">
      <c r="A366" s="22" t="s">
        <v>339</v>
      </c>
      <c r="B366" s="17" t="s">
        <v>126</v>
      </c>
      <c r="C366" s="18">
        <v>1631339259.54</v>
      </c>
      <c r="D366" s="18">
        <v>2466235400</v>
      </c>
      <c r="E366" s="18">
        <v>1695230057.1800001</v>
      </c>
      <c r="F366" s="19">
        <f t="shared" si="45"/>
        <v>103.91646294701545</v>
      </c>
      <c r="G366" s="19">
        <f t="shared" si="46"/>
        <v>68.737560785154571</v>
      </c>
      <c r="H366" s="20">
        <f t="shared" si="47"/>
        <v>63890797.640000105</v>
      </c>
      <c r="J366" s="39"/>
    </row>
    <row r="367" spans="1:10" ht="12.75" customHeight="1" x14ac:dyDescent="0.25">
      <c r="A367" s="24" t="s">
        <v>203</v>
      </c>
      <c r="B367" s="25" t="s">
        <v>4</v>
      </c>
      <c r="C367" s="26">
        <v>1629584967.25</v>
      </c>
      <c r="D367" s="26">
        <v>2426685400</v>
      </c>
      <c r="E367" s="26">
        <v>1691978958.3900001</v>
      </c>
      <c r="F367" s="27">
        <f t="shared" si="45"/>
        <v>103.82882711818904</v>
      </c>
      <c r="G367" s="27">
        <f t="shared" si="46"/>
        <v>69.723869373013912</v>
      </c>
      <c r="H367" s="28">
        <f t="shared" si="47"/>
        <v>62393991.140000105</v>
      </c>
      <c r="J367" s="39"/>
    </row>
    <row r="368" spans="1:10" ht="12.75" customHeight="1" x14ac:dyDescent="0.25">
      <c r="A368" s="24" t="s">
        <v>204</v>
      </c>
      <c r="B368" s="25" t="s">
        <v>419</v>
      </c>
      <c r="C368" s="26">
        <v>1754292.29</v>
      </c>
      <c r="D368" s="26">
        <v>39550000</v>
      </c>
      <c r="E368" s="26">
        <v>3251098.79</v>
      </c>
      <c r="F368" s="27">
        <f t="shared" si="45"/>
        <v>185.32252627069346</v>
      </c>
      <c r="G368" s="27">
        <f t="shared" si="46"/>
        <v>8.2202245006321117</v>
      </c>
      <c r="H368" s="28">
        <f t="shared" si="47"/>
        <v>1496806.5</v>
      </c>
      <c r="J368" s="39"/>
    </row>
    <row r="369" spans="1:10" ht="12.75" customHeight="1" x14ac:dyDescent="0.25">
      <c r="A369" s="22" t="s">
        <v>340</v>
      </c>
      <c r="B369" s="17" t="s">
        <v>460</v>
      </c>
      <c r="C369" s="18">
        <v>93647705.219999999</v>
      </c>
      <c r="D369" s="18">
        <v>240555000</v>
      </c>
      <c r="E369" s="18">
        <v>84721478.640000001</v>
      </c>
      <c r="F369" s="19">
        <f t="shared" si="45"/>
        <v>90.468291178059047</v>
      </c>
      <c r="G369" s="19">
        <f t="shared" si="46"/>
        <v>35.219171765292764</v>
      </c>
      <c r="H369" s="20">
        <f t="shared" si="47"/>
        <v>-8926226.5799999982</v>
      </c>
      <c r="J369" s="39"/>
    </row>
    <row r="370" spans="1:10" ht="12.75" customHeight="1" x14ac:dyDescent="0.25">
      <c r="A370" s="24" t="s">
        <v>203</v>
      </c>
      <c r="B370" s="25" t="s">
        <v>4</v>
      </c>
      <c r="C370" s="26">
        <v>86197714.219999999</v>
      </c>
      <c r="D370" s="26">
        <v>236580000</v>
      </c>
      <c r="E370" s="26">
        <v>84220211.920000002</v>
      </c>
      <c r="F370" s="27">
        <f t="shared" si="45"/>
        <v>97.70585297081908</v>
      </c>
      <c r="G370" s="27">
        <f t="shared" si="46"/>
        <v>35.599041305266717</v>
      </c>
      <c r="H370" s="28">
        <f t="shared" si="47"/>
        <v>-1977502.299999997</v>
      </c>
      <c r="J370" s="39"/>
    </row>
    <row r="371" spans="1:10" ht="12.75" customHeight="1" x14ac:dyDescent="0.25">
      <c r="A371" s="24" t="s">
        <v>204</v>
      </c>
      <c r="B371" s="25" t="s">
        <v>419</v>
      </c>
      <c r="C371" s="26">
        <v>7449991</v>
      </c>
      <c r="D371" s="26">
        <v>3975000</v>
      </c>
      <c r="E371" s="26">
        <v>501266.72</v>
      </c>
      <c r="F371" s="27">
        <f t="shared" si="45"/>
        <v>6.7284204772864831</v>
      </c>
      <c r="G371" s="27">
        <f t="shared" si="46"/>
        <v>12.610483522012577</v>
      </c>
      <c r="H371" s="28">
        <f t="shared" si="47"/>
        <v>-6948724.2800000003</v>
      </c>
      <c r="J371" s="39"/>
    </row>
    <row r="372" spans="1:10" ht="12.75" customHeight="1" x14ac:dyDescent="0.25">
      <c r="A372" s="22" t="s">
        <v>341</v>
      </c>
      <c r="B372" s="17" t="s">
        <v>127</v>
      </c>
      <c r="C372" s="18">
        <v>1940262</v>
      </c>
      <c r="D372" s="18">
        <v>0</v>
      </c>
      <c r="E372" s="18"/>
      <c r="F372" s="19">
        <f t="shared" si="45"/>
        <v>0</v>
      </c>
      <c r="G372" s="19" t="str">
        <f t="shared" si="46"/>
        <v>x</v>
      </c>
      <c r="H372" s="20">
        <f t="shared" si="47"/>
        <v>-1940262</v>
      </c>
      <c r="J372" s="39"/>
    </row>
    <row r="373" spans="1:10" ht="12.75" customHeight="1" x14ac:dyDescent="0.25">
      <c r="A373" s="24" t="s">
        <v>203</v>
      </c>
      <c r="B373" s="25" t="s">
        <v>4</v>
      </c>
      <c r="C373" s="26">
        <v>1929308.68</v>
      </c>
      <c r="D373" s="26">
        <v>0</v>
      </c>
      <c r="E373" s="26"/>
      <c r="F373" s="27">
        <f t="shared" si="45"/>
        <v>0</v>
      </c>
      <c r="G373" s="27" t="str">
        <f t="shared" si="46"/>
        <v>x</v>
      </c>
      <c r="H373" s="28">
        <f t="shared" si="47"/>
        <v>-1929308.68</v>
      </c>
      <c r="J373" s="39"/>
    </row>
    <row r="374" spans="1:10" ht="12.75" customHeight="1" x14ac:dyDescent="0.25">
      <c r="A374" s="24" t="s">
        <v>204</v>
      </c>
      <c r="B374" s="25" t="s">
        <v>419</v>
      </c>
      <c r="C374" s="26">
        <v>10953.32</v>
      </c>
      <c r="D374" s="26">
        <v>0</v>
      </c>
      <c r="E374" s="26"/>
      <c r="F374" s="27">
        <f t="shared" si="45"/>
        <v>0</v>
      </c>
      <c r="G374" s="27" t="str">
        <f t="shared" si="46"/>
        <v>x</v>
      </c>
      <c r="H374" s="28">
        <f t="shared" si="47"/>
        <v>-10953.32</v>
      </c>
      <c r="J374" s="39"/>
    </row>
    <row r="375" spans="1:10" ht="12.75" customHeight="1" x14ac:dyDescent="0.25">
      <c r="A375" s="22" t="s">
        <v>342</v>
      </c>
      <c r="B375" s="17" t="s">
        <v>128</v>
      </c>
      <c r="C375" s="18">
        <v>36417374.369999997</v>
      </c>
      <c r="D375" s="18">
        <v>59171000</v>
      </c>
      <c r="E375" s="18">
        <v>40332204.880000003</v>
      </c>
      <c r="F375" s="19">
        <f t="shared" si="45"/>
        <v>110.74989775546524</v>
      </c>
      <c r="G375" s="19">
        <f t="shared" si="46"/>
        <v>68.162114684558318</v>
      </c>
      <c r="H375" s="20">
        <f t="shared" si="47"/>
        <v>3914830.5100000054</v>
      </c>
      <c r="J375" s="39"/>
    </row>
    <row r="376" spans="1:10" ht="12.75" customHeight="1" x14ac:dyDescent="0.25">
      <c r="A376" s="24" t="s">
        <v>203</v>
      </c>
      <c r="B376" s="25" t="s">
        <v>4</v>
      </c>
      <c r="C376" s="26">
        <v>36388685.32</v>
      </c>
      <c r="D376" s="26">
        <v>56529000</v>
      </c>
      <c r="E376" s="26">
        <v>38969418.630000003</v>
      </c>
      <c r="F376" s="27">
        <f t="shared" si="45"/>
        <v>107.09213121415402</v>
      </c>
      <c r="G376" s="27">
        <f t="shared" si="46"/>
        <v>68.937038741177105</v>
      </c>
      <c r="H376" s="28">
        <f t="shared" si="47"/>
        <v>2580733.3100000024</v>
      </c>
      <c r="J376" s="39"/>
    </row>
    <row r="377" spans="1:10" ht="12.75" customHeight="1" x14ac:dyDescent="0.25">
      <c r="A377" s="24" t="s">
        <v>204</v>
      </c>
      <c r="B377" s="25" t="s">
        <v>419</v>
      </c>
      <c r="C377" s="26">
        <v>28689.05</v>
      </c>
      <c r="D377" s="26">
        <v>2642000</v>
      </c>
      <c r="E377" s="26">
        <v>1362786.25</v>
      </c>
      <c r="F377" s="27">
        <f t="shared" si="45"/>
        <v>4750.1965035440353</v>
      </c>
      <c r="G377" s="27">
        <f t="shared" si="46"/>
        <v>51.581614307342925</v>
      </c>
      <c r="H377" s="28">
        <f t="shared" si="47"/>
        <v>1334097.2</v>
      </c>
      <c r="J377" s="39"/>
    </row>
    <row r="378" spans="1:10" ht="12.75" customHeight="1" x14ac:dyDescent="0.25">
      <c r="A378" s="22" t="s">
        <v>343</v>
      </c>
      <c r="B378" s="17" t="s">
        <v>461</v>
      </c>
      <c r="C378" s="18">
        <v>37716254.18</v>
      </c>
      <c r="D378" s="18">
        <v>66263432</v>
      </c>
      <c r="E378" s="18">
        <v>24661369.079999998</v>
      </c>
      <c r="F378" s="19">
        <f t="shared" si="45"/>
        <v>65.386580974622106</v>
      </c>
      <c r="G378" s="19">
        <f t="shared" si="46"/>
        <v>37.217162370943903</v>
      </c>
      <c r="H378" s="20">
        <f t="shared" si="47"/>
        <v>-13054885.100000001</v>
      </c>
      <c r="J378" s="39"/>
    </row>
    <row r="379" spans="1:10" ht="12.75" customHeight="1" x14ac:dyDescent="0.25">
      <c r="A379" s="24" t="s">
        <v>203</v>
      </c>
      <c r="B379" s="25" t="s">
        <v>4</v>
      </c>
      <c r="C379" s="26">
        <v>37635688.280000001</v>
      </c>
      <c r="D379" s="26">
        <v>65979732</v>
      </c>
      <c r="E379" s="26">
        <v>24479795.199999999</v>
      </c>
      <c r="F379" s="27">
        <f t="shared" si="45"/>
        <v>65.044101273973027</v>
      </c>
      <c r="G379" s="27">
        <f t="shared" si="46"/>
        <v>37.10199247247624</v>
      </c>
      <c r="H379" s="28">
        <f t="shared" si="47"/>
        <v>-13155893.080000002</v>
      </c>
      <c r="J379" s="39"/>
    </row>
    <row r="380" spans="1:10" ht="12.75" customHeight="1" x14ac:dyDescent="0.25">
      <c r="A380" s="24" t="s">
        <v>204</v>
      </c>
      <c r="B380" s="25" t="s">
        <v>419</v>
      </c>
      <c r="C380" s="26">
        <v>80565.899999999994</v>
      </c>
      <c r="D380" s="26">
        <v>283700</v>
      </c>
      <c r="E380" s="26">
        <v>181573.88</v>
      </c>
      <c r="F380" s="27">
        <f t="shared" si="45"/>
        <v>225.37311691422798</v>
      </c>
      <c r="G380" s="27">
        <f t="shared" si="46"/>
        <v>64.002072611914002</v>
      </c>
      <c r="H380" s="28">
        <f t="shared" si="47"/>
        <v>101007.98000000001</v>
      </c>
      <c r="J380" s="39"/>
    </row>
    <row r="381" spans="1:10" ht="12.75" customHeight="1" x14ac:dyDescent="0.25">
      <c r="A381" s="22" t="s">
        <v>432</v>
      </c>
      <c r="B381" s="17" t="s">
        <v>433</v>
      </c>
      <c r="C381" s="18"/>
      <c r="D381" s="18">
        <v>3221000</v>
      </c>
      <c r="E381" s="18">
        <v>1718718.22</v>
      </c>
      <c r="F381" s="19" t="str">
        <f t="shared" si="45"/>
        <v>x</v>
      </c>
      <c r="G381" s="19">
        <f t="shared" si="46"/>
        <v>53.359770878609126</v>
      </c>
      <c r="H381" s="20">
        <f t="shared" si="47"/>
        <v>1718718.22</v>
      </c>
      <c r="J381" s="39"/>
    </row>
    <row r="382" spans="1:10" ht="12.75" customHeight="1" x14ac:dyDescent="0.25">
      <c r="A382" s="24" t="s">
        <v>203</v>
      </c>
      <c r="B382" s="25" t="s">
        <v>4</v>
      </c>
      <c r="C382" s="26"/>
      <c r="D382" s="26">
        <v>3188000</v>
      </c>
      <c r="E382" s="26">
        <v>1690613.21</v>
      </c>
      <c r="F382" s="27" t="str">
        <f t="shared" si="45"/>
        <v>x</v>
      </c>
      <c r="G382" s="27">
        <f t="shared" si="46"/>
        <v>53.030527289836883</v>
      </c>
      <c r="H382" s="28">
        <f t="shared" si="47"/>
        <v>1690613.21</v>
      </c>
      <c r="J382" s="39"/>
    </row>
    <row r="383" spans="1:10" ht="12.75" customHeight="1" x14ac:dyDescent="0.25">
      <c r="A383" s="24" t="s">
        <v>204</v>
      </c>
      <c r="B383" s="25" t="s">
        <v>419</v>
      </c>
      <c r="C383" s="26"/>
      <c r="D383" s="26">
        <v>33000</v>
      </c>
      <c r="E383" s="26">
        <v>28105.01</v>
      </c>
      <c r="F383" s="27" t="str">
        <f t="shared" si="45"/>
        <v>x</v>
      </c>
      <c r="G383" s="27">
        <f t="shared" si="46"/>
        <v>85.166696969696972</v>
      </c>
      <c r="H383" s="28">
        <f t="shared" si="47"/>
        <v>28105.01</v>
      </c>
      <c r="J383" s="39"/>
    </row>
    <row r="384" spans="1:10" ht="12.75" customHeight="1" x14ac:dyDescent="0.25">
      <c r="A384" s="22" t="s">
        <v>434</v>
      </c>
      <c r="B384" s="17" t="s">
        <v>435</v>
      </c>
      <c r="C384" s="18"/>
      <c r="D384" s="18">
        <v>4085000</v>
      </c>
      <c r="E384" s="18">
        <v>2700498.4</v>
      </c>
      <c r="F384" s="19" t="str">
        <f t="shared" si="45"/>
        <v>x</v>
      </c>
      <c r="G384" s="19">
        <f t="shared" si="46"/>
        <v>66.107671970624239</v>
      </c>
      <c r="H384" s="20">
        <f t="shared" si="47"/>
        <v>2700498.4</v>
      </c>
      <c r="J384" s="39"/>
    </row>
    <row r="385" spans="1:10" ht="12.75" customHeight="1" x14ac:dyDescent="0.25">
      <c r="A385" s="24" t="s">
        <v>203</v>
      </c>
      <c r="B385" s="25" t="s">
        <v>4</v>
      </c>
      <c r="C385" s="26"/>
      <c r="D385" s="26">
        <v>3935000</v>
      </c>
      <c r="E385" s="26">
        <v>2677181.65</v>
      </c>
      <c r="F385" s="27" t="str">
        <f t="shared" si="45"/>
        <v>x</v>
      </c>
      <c r="G385" s="27">
        <f t="shared" si="46"/>
        <v>68.035111817026689</v>
      </c>
      <c r="H385" s="28">
        <f t="shared" si="47"/>
        <v>2677181.65</v>
      </c>
      <c r="J385" s="39"/>
    </row>
    <row r="386" spans="1:10" ht="12.75" customHeight="1" x14ac:dyDescent="0.25">
      <c r="A386" s="24" t="s">
        <v>204</v>
      </c>
      <c r="B386" s="25" t="s">
        <v>419</v>
      </c>
      <c r="C386" s="26"/>
      <c r="D386" s="26">
        <v>150000</v>
      </c>
      <c r="E386" s="26">
        <v>23316.75</v>
      </c>
      <c r="F386" s="27" t="str">
        <f t="shared" si="45"/>
        <v>x</v>
      </c>
      <c r="G386" s="27">
        <f t="shared" si="46"/>
        <v>15.544499999999999</v>
      </c>
      <c r="H386" s="28">
        <f t="shared" si="47"/>
        <v>23316.75</v>
      </c>
      <c r="J386" s="39"/>
    </row>
    <row r="387" spans="1:10" ht="12.75" customHeight="1" x14ac:dyDescent="0.25">
      <c r="A387" s="22" t="s">
        <v>436</v>
      </c>
      <c r="B387" s="17" t="s">
        <v>437</v>
      </c>
      <c r="C387" s="18"/>
      <c r="D387" s="18">
        <v>2146000</v>
      </c>
      <c r="E387" s="18">
        <v>1331020.8</v>
      </c>
      <c r="F387" s="19" t="str">
        <f t="shared" si="45"/>
        <v>x</v>
      </c>
      <c r="G387" s="19">
        <f t="shared" si="46"/>
        <v>62.023336439888169</v>
      </c>
      <c r="H387" s="20">
        <f t="shared" si="47"/>
        <v>1331020.8</v>
      </c>
      <c r="J387" s="39"/>
    </row>
    <row r="388" spans="1:10" ht="12.75" customHeight="1" x14ac:dyDescent="0.25">
      <c r="A388" s="24" t="s">
        <v>203</v>
      </c>
      <c r="B388" s="25" t="s">
        <v>4</v>
      </c>
      <c r="C388" s="26"/>
      <c r="D388" s="26">
        <v>2046000</v>
      </c>
      <c r="E388" s="26">
        <v>1225445.17</v>
      </c>
      <c r="F388" s="27" t="str">
        <f t="shared" si="45"/>
        <v>x</v>
      </c>
      <c r="G388" s="27">
        <f t="shared" si="46"/>
        <v>59.894680840664705</v>
      </c>
      <c r="H388" s="28">
        <f t="shared" si="47"/>
        <v>1225445.17</v>
      </c>
      <c r="J388" s="39"/>
    </row>
    <row r="389" spans="1:10" ht="12.75" customHeight="1" x14ac:dyDescent="0.25">
      <c r="A389" s="24" t="s">
        <v>204</v>
      </c>
      <c r="B389" s="25" t="s">
        <v>419</v>
      </c>
      <c r="C389" s="26"/>
      <c r="D389" s="26">
        <v>100000</v>
      </c>
      <c r="E389" s="26">
        <v>105575.63</v>
      </c>
      <c r="F389" s="27" t="str">
        <f t="shared" si="45"/>
        <v>x</v>
      </c>
      <c r="G389" s="27">
        <f t="shared" si="46"/>
        <v>105.57563</v>
      </c>
      <c r="H389" s="28">
        <f t="shared" si="47"/>
        <v>105575.63</v>
      </c>
      <c r="J389" s="39"/>
    </row>
    <row r="390" spans="1:10" ht="12.75" customHeight="1" x14ac:dyDescent="0.25">
      <c r="A390" s="22" t="s">
        <v>438</v>
      </c>
      <c r="B390" s="17" t="s">
        <v>439</v>
      </c>
      <c r="C390" s="18"/>
      <c r="D390" s="18">
        <v>2258090</v>
      </c>
      <c r="E390" s="18">
        <v>1013994</v>
      </c>
      <c r="F390" s="19" t="str">
        <f t="shared" si="45"/>
        <v>x</v>
      </c>
      <c r="G390" s="19">
        <f t="shared" si="46"/>
        <v>44.904941787085548</v>
      </c>
      <c r="H390" s="20">
        <f t="shared" si="47"/>
        <v>1013994</v>
      </c>
      <c r="J390" s="39"/>
    </row>
    <row r="391" spans="1:10" ht="12.75" customHeight="1" x14ac:dyDescent="0.25">
      <c r="A391" s="24" t="s">
        <v>203</v>
      </c>
      <c r="B391" s="25" t="s">
        <v>4</v>
      </c>
      <c r="C391" s="26"/>
      <c r="D391" s="26">
        <v>2173090</v>
      </c>
      <c r="E391" s="26">
        <v>1003546.07</v>
      </c>
      <c r="F391" s="27" t="str">
        <f t="shared" si="45"/>
        <v>x</v>
      </c>
      <c r="G391" s="27">
        <f t="shared" si="46"/>
        <v>46.180603196370143</v>
      </c>
      <c r="H391" s="28">
        <f t="shared" si="47"/>
        <v>1003546.07</v>
      </c>
      <c r="J391" s="39"/>
    </row>
    <row r="392" spans="1:10" ht="12.75" customHeight="1" x14ac:dyDescent="0.25">
      <c r="A392" s="24" t="s">
        <v>204</v>
      </c>
      <c r="B392" s="25" t="s">
        <v>419</v>
      </c>
      <c r="C392" s="26"/>
      <c r="D392" s="26">
        <v>85000</v>
      </c>
      <c r="E392" s="26">
        <v>10447.93</v>
      </c>
      <c r="F392" s="27" t="str">
        <f t="shared" si="45"/>
        <v>x</v>
      </c>
      <c r="G392" s="27">
        <f t="shared" si="46"/>
        <v>12.291682352941177</v>
      </c>
      <c r="H392" s="28">
        <f t="shared" si="47"/>
        <v>10447.93</v>
      </c>
      <c r="J392" s="39"/>
    </row>
    <row r="393" spans="1:10" ht="12.75" customHeight="1" x14ac:dyDescent="0.25">
      <c r="A393" s="16" t="s">
        <v>344</v>
      </c>
      <c r="B393" s="17" t="s">
        <v>129</v>
      </c>
      <c r="C393" s="18">
        <v>139734309.68000001</v>
      </c>
      <c r="D393" s="18">
        <v>196900596</v>
      </c>
      <c r="E393" s="18">
        <v>138713507.81</v>
      </c>
      <c r="F393" s="19">
        <f t="shared" si="45"/>
        <v>99.269469414964945</v>
      </c>
      <c r="G393" s="19">
        <f t="shared" si="46"/>
        <v>70.448495651074623</v>
      </c>
      <c r="H393" s="20">
        <f t="shared" si="47"/>
        <v>-1020801.8700000048</v>
      </c>
      <c r="J393" s="39"/>
    </row>
    <row r="394" spans="1:10" ht="12.75" customHeight="1" x14ac:dyDescent="0.25">
      <c r="A394" s="22" t="s">
        <v>345</v>
      </c>
      <c r="B394" s="17" t="s">
        <v>130</v>
      </c>
      <c r="C394" s="18">
        <v>139734309.68000001</v>
      </c>
      <c r="D394" s="18">
        <v>196900596</v>
      </c>
      <c r="E394" s="18">
        <v>138713507.81</v>
      </c>
      <c r="F394" s="19">
        <f t="shared" si="45"/>
        <v>99.269469414964945</v>
      </c>
      <c r="G394" s="19">
        <f t="shared" si="46"/>
        <v>70.448495651074623</v>
      </c>
      <c r="H394" s="20">
        <f t="shared" si="47"/>
        <v>-1020801.8700000048</v>
      </c>
      <c r="J394" s="39"/>
    </row>
    <row r="395" spans="1:10" ht="12.75" customHeight="1" x14ac:dyDescent="0.25">
      <c r="A395" s="24" t="s">
        <v>203</v>
      </c>
      <c r="B395" s="25" t="s">
        <v>4</v>
      </c>
      <c r="C395" s="26">
        <v>138292501.90000001</v>
      </c>
      <c r="D395" s="26">
        <v>189759597</v>
      </c>
      <c r="E395" s="26">
        <v>138242728.55000001</v>
      </c>
      <c r="F395" s="27">
        <f t="shared" si="45"/>
        <v>99.964008641599392</v>
      </c>
      <c r="G395" s="27">
        <f t="shared" si="46"/>
        <v>72.851508295519835</v>
      </c>
      <c r="H395" s="28">
        <f t="shared" si="47"/>
        <v>-49773.34999999404</v>
      </c>
      <c r="J395" s="39"/>
    </row>
    <row r="396" spans="1:10" ht="12.75" customHeight="1" x14ac:dyDescent="0.25">
      <c r="A396" s="24" t="s">
        <v>204</v>
      </c>
      <c r="B396" s="25" t="s">
        <v>419</v>
      </c>
      <c r="C396" s="26">
        <v>1441807.78</v>
      </c>
      <c r="D396" s="26">
        <v>7140999</v>
      </c>
      <c r="E396" s="26">
        <v>470779.26</v>
      </c>
      <c r="F396" s="27">
        <f t="shared" si="45"/>
        <v>32.652012739173877</v>
      </c>
      <c r="G396" s="27">
        <f t="shared" si="46"/>
        <v>6.5926246453752473</v>
      </c>
      <c r="H396" s="28">
        <f t="shared" si="47"/>
        <v>-971028.52</v>
      </c>
      <c r="J396" s="39"/>
    </row>
    <row r="397" spans="1:10" ht="12.75" customHeight="1" x14ac:dyDescent="0.25">
      <c r="A397" s="16" t="s">
        <v>346</v>
      </c>
      <c r="B397" s="17" t="s">
        <v>131</v>
      </c>
      <c r="C397" s="18">
        <v>277382081.45999998</v>
      </c>
      <c r="D397" s="18">
        <v>555961034</v>
      </c>
      <c r="E397" s="18">
        <v>310139423.81</v>
      </c>
      <c r="F397" s="19">
        <f t="shared" si="45"/>
        <v>111.8094659098316</v>
      </c>
      <c r="G397" s="19">
        <f t="shared" si="46"/>
        <v>55.78438143022808</v>
      </c>
      <c r="H397" s="20">
        <f t="shared" si="47"/>
        <v>32757342.350000024</v>
      </c>
      <c r="J397" s="39"/>
    </row>
    <row r="398" spans="1:10" ht="12.75" customHeight="1" x14ac:dyDescent="0.25">
      <c r="A398" s="22" t="s">
        <v>347</v>
      </c>
      <c r="B398" s="17" t="s">
        <v>132</v>
      </c>
      <c r="C398" s="18">
        <v>47516700.759999998</v>
      </c>
      <c r="D398" s="18">
        <v>211693576</v>
      </c>
      <c r="E398" s="18">
        <v>73029794.810000002</v>
      </c>
      <c r="F398" s="19">
        <f t="shared" si="45"/>
        <v>153.6928987954424</v>
      </c>
      <c r="G398" s="19">
        <f t="shared" si="46"/>
        <v>34.497879524695641</v>
      </c>
      <c r="H398" s="20">
        <f t="shared" si="47"/>
        <v>25513094.050000004</v>
      </c>
      <c r="J398" s="39"/>
    </row>
    <row r="399" spans="1:10" ht="12.75" customHeight="1" x14ac:dyDescent="0.25">
      <c r="A399" s="24" t="s">
        <v>203</v>
      </c>
      <c r="B399" s="25" t="s">
        <v>4</v>
      </c>
      <c r="C399" s="26">
        <v>47187258.18</v>
      </c>
      <c r="D399" s="26">
        <v>206240422</v>
      </c>
      <c r="E399" s="26">
        <v>70810293.980000004</v>
      </c>
      <c r="F399" s="27">
        <f t="shared" si="45"/>
        <v>150.06231917499386</v>
      </c>
      <c r="G399" s="27">
        <f t="shared" si="46"/>
        <v>34.333858170635438</v>
      </c>
      <c r="H399" s="28">
        <f t="shared" si="47"/>
        <v>23623035.800000004</v>
      </c>
      <c r="J399" s="39"/>
    </row>
    <row r="400" spans="1:10" ht="12.75" customHeight="1" x14ac:dyDescent="0.25">
      <c r="A400" s="24" t="s">
        <v>204</v>
      </c>
      <c r="B400" s="25" t="s">
        <v>419</v>
      </c>
      <c r="C400" s="26">
        <v>329442.58</v>
      </c>
      <c r="D400" s="26">
        <v>5453154</v>
      </c>
      <c r="E400" s="26">
        <v>2219500.83</v>
      </c>
      <c r="F400" s="27">
        <f t="shared" si="45"/>
        <v>673.71401413867022</v>
      </c>
      <c r="G400" s="27">
        <f t="shared" si="46"/>
        <v>40.701231434138855</v>
      </c>
      <c r="H400" s="28">
        <f t="shared" si="47"/>
        <v>1890058.25</v>
      </c>
      <c r="J400" s="39"/>
    </row>
    <row r="401" spans="1:10" ht="12.75" customHeight="1" x14ac:dyDescent="0.25">
      <c r="A401" s="22" t="s">
        <v>348</v>
      </c>
      <c r="B401" s="17" t="s">
        <v>133</v>
      </c>
      <c r="C401" s="18">
        <v>226531393.33000001</v>
      </c>
      <c r="D401" s="18">
        <v>331205591</v>
      </c>
      <c r="E401" s="18">
        <v>233021935.28999999</v>
      </c>
      <c r="F401" s="19">
        <f t="shared" si="45"/>
        <v>102.86518431930752</v>
      </c>
      <c r="G401" s="19">
        <f t="shared" si="46"/>
        <v>70.35567684302768</v>
      </c>
      <c r="H401" s="20">
        <f t="shared" si="47"/>
        <v>6490541.9599999785</v>
      </c>
      <c r="J401" s="39"/>
    </row>
    <row r="402" spans="1:10" ht="12.75" customHeight="1" x14ac:dyDescent="0.25">
      <c r="A402" s="24" t="s">
        <v>203</v>
      </c>
      <c r="B402" s="25" t="s">
        <v>4</v>
      </c>
      <c r="C402" s="26">
        <v>223587544.02000001</v>
      </c>
      <c r="D402" s="26">
        <v>324123198</v>
      </c>
      <c r="E402" s="26">
        <v>228428977.58000001</v>
      </c>
      <c r="F402" s="27">
        <f t="shared" si="45"/>
        <v>102.16534135710482</v>
      </c>
      <c r="G402" s="27">
        <f t="shared" si="46"/>
        <v>70.475973021838442</v>
      </c>
      <c r="H402" s="28">
        <f t="shared" si="47"/>
        <v>4841433.5600000024</v>
      </c>
      <c r="J402" s="39"/>
    </row>
    <row r="403" spans="1:10" ht="12.75" customHeight="1" x14ac:dyDescent="0.25">
      <c r="A403" s="24" t="s">
        <v>204</v>
      </c>
      <c r="B403" s="25" t="s">
        <v>419</v>
      </c>
      <c r="C403" s="26">
        <v>2943849.31</v>
      </c>
      <c r="D403" s="26">
        <v>7082393</v>
      </c>
      <c r="E403" s="26">
        <v>4592957.71</v>
      </c>
      <c r="F403" s="27">
        <f t="shared" si="45"/>
        <v>156.0187776731004</v>
      </c>
      <c r="G403" s="27">
        <f t="shared" si="46"/>
        <v>64.850364982570156</v>
      </c>
      <c r="H403" s="28">
        <f t="shared" si="47"/>
        <v>1649108.4</v>
      </c>
      <c r="J403" s="39"/>
    </row>
    <row r="404" spans="1:10" ht="12.75" customHeight="1" x14ac:dyDescent="0.25">
      <c r="A404" s="22" t="s">
        <v>349</v>
      </c>
      <c r="B404" s="17" t="s">
        <v>134</v>
      </c>
      <c r="C404" s="18">
        <v>3333987.37</v>
      </c>
      <c r="D404" s="18">
        <v>13061867</v>
      </c>
      <c r="E404" s="18">
        <v>4087693.71</v>
      </c>
      <c r="F404" s="19">
        <f t="shared" si="45"/>
        <v>122.60675450609159</v>
      </c>
      <c r="G404" s="19">
        <f t="shared" si="46"/>
        <v>31.294865504295828</v>
      </c>
      <c r="H404" s="20">
        <f t="shared" si="47"/>
        <v>753706.33999999985</v>
      </c>
      <c r="J404" s="39"/>
    </row>
    <row r="405" spans="1:10" ht="12.75" customHeight="1" x14ac:dyDescent="0.25">
      <c r="A405" s="24" t="s">
        <v>203</v>
      </c>
      <c r="B405" s="25" t="s">
        <v>4</v>
      </c>
      <c r="C405" s="26">
        <v>3310305.56</v>
      </c>
      <c r="D405" s="26">
        <v>12901867</v>
      </c>
      <c r="E405" s="26">
        <v>4009078.56</v>
      </c>
      <c r="F405" s="27">
        <f t="shared" si="45"/>
        <v>121.10901810526518</v>
      </c>
      <c r="G405" s="27">
        <f t="shared" si="46"/>
        <v>31.073631126409847</v>
      </c>
      <c r="H405" s="28">
        <f t="shared" si="47"/>
        <v>698773</v>
      </c>
      <c r="J405" s="39"/>
    </row>
    <row r="406" spans="1:10" ht="12.75" customHeight="1" x14ac:dyDescent="0.25">
      <c r="A406" s="24" t="s">
        <v>204</v>
      </c>
      <c r="B406" s="25" t="s">
        <v>419</v>
      </c>
      <c r="C406" s="26">
        <v>23681.81</v>
      </c>
      <c r="D406" s="26">
        <v>160000</v>
      </c>
      <c r="E406" s="26">
        <v>78615.149999999994</v>
      </c>
      <c r="F406" s="27">
        <f t="shared" si="45"/>
        <v>331.96427975733269</v>
      </c>
      <c r="G406" s="27">
        <f t="shared" si="46"/>
        <v>49.134468749999996</v>
      </c>
      <c r="H406" s="28">
        <f t="shared" si="47"/>
        <v>54933.34</v>
      </c>
      <c r="J406" s="39"/>
    </row>
    <row r="407" spans="1:10" ht="12.75" customHeight="1" x14ac:dyDescent="0.25">
      <c r="A407" s="16" t="s">
        <v>350</v>
      </c>
      <c r="B407" s="17" t="s">
        <v>135</v>
      </c>
      <c r="C407" s="18">
        <v>8160854619.9700003</v>
      </c>
      <c r="D407" s="18">
        <v>11806335107</v>
      </c>
      <c r="E407" s="18">
        <v>8654686887.6900005</v>
      </c>
      <c r="F407" s="19">
        <f t="shared" si="45"/>
        <v>106.05123226324322</v>
      </c>
      <c r="G407" s="19">
        <f t="shared" si="46"/>
        <v>73.305448382187791</v>
      </c>
      <c r="H407" s="20">
        <f t="shared" si="47"/>
        <v>493832267.72000027</v>
      </c>
      <c r="J407" s="39"/>
    </row>
    <row r="408" spans="1:10" ht="12.75" customHeight="1" x14ac:dyDescent="0.25">
      <c r="A408" s="22" t="s">
        <v>351</v>
      </c>
      <c r="B408" s="17" t="s">
        <v>136</v>
      </c>
      <c r="C408" s="18">
        <v>2757338439.1599998</v>
      </c>
      <c r="D408" s="18">
        <v>3623396115</v>
      </c>
      <c r="E408" s="18">
        <v>2501658544.1399999</v>
      </c>
      <c r="F408" s="19">
        <f t="shared" si="45"/>
        <v>90.727293705088641</v>
      </c>
      <c r="G408" s="19">
        <f t="shared" si="46"/>
        <v>69.041817806883628</v>
      </c>
      <c r="H408" s="20">
        <f t="shared" si="47"/>
        <v>-255679895.01999998</v>
      </c>
      <c r="J408" s="39"/>
    </row>
    <row r="409" spans="1:10" ht="12.75" customHeight="1" x14ac:dyDescent="0.25">
      <c r="A409" s="24" t="s">
        <v>203</v>
      </c>
      <c r="B409" s="25" t="s">
        <v>4</v>
      </c>
      <c r="C409" s="26">
        <v>2716081259.77</v>
      </c>
      <c r="D409" s="26">
        <v>3428899612</v>
      </c>
      <c r="E409" s="26">
        <v>2357475115.5100002</v>
      </c>
      <c r="F409" s="27">
        <f t="shared" si="45"/>
        <v>86.796928738046418</v>
      </c>
      <c r="G409" s="27">
        <f t="shared" si="46"/>
        <v>68.75310980991182</v>
      </c>
      <c r="H409" s="28">
        <f t="shared" si="47"/>
        <v>-358606144.25999975</v>
      </c>
      <c r="J409" s="39"/>
    </row>
    <row r="410" spans="1:10" ht="12.75" customHeight="1" x14ac:dyDescent="0.25">
      <c r="A410" s="24" t="s">
        <v>204</v>
      </c>
      <c r="B410" s="25" t="s">
        <v>419</v>
      </c>
      <c r="C410" s="26">
        <v>41257179.390000001</v>
      </c>
      <c r="D410" s="26">
        <v>194496503</v>
      </c>
      <c r="E410" s="26">
        <v>144183428.63</v>
      </c>
      <c r="F410" s="27">
        <f t="shared" si="45"/>
        <v>349.47475993704859</v>
      </c>
      <c r="G410" s="27">
        <f t="shared" si="46"/>
        <v>74.131630340932148</v>
      </c>
      <c r="H410" s="28">
        <f t="shared" si="47"/>
        <v>102926249.23999999</v>
      </c>
      <c r="J410" s="39"/>
    </row>
    <row r="411" spans="1:10" ht="12.75" customHeight="1" x14ac:dyDescent="0.25">
      <c r="A411" s="21" t="s">
        <v>462</v>
      </c>
      <c r="B411" s="17" t="s">
        <v>137</v>
      </c>
      <c r="C411" s="18">
        <v>24950235.870000001</v>
      </c>
      <c r="D411" s="18">
        <v>35300000</v>
      </c>
      <c r="E411" s="18">
        <v>29865919.98</v>
      </c>
      <c r="F411" s="19">
        <f t="shared" si="45"/>
        <v>119.70195446492986</v>
      </c>
      <c r="G411" s="19">
        <f t="shared" si="46"/>
        <v>84.606005609065164</v>
      </c>
      <c r="H411" s="20">
        <f t="shared" si="47"/>
        <v>4915684.1099999994</v>
      </c>
      <c r="J411" s="39"/>
    </row>
    <row r="412" spans="1:10" ht="12.75" customHeight="1" x14ac:dyDescent="0.25">
      <c r="A412" s="23" t="s">
        <v>203</v>
      </c>
      <c r="B412" s="25" t="s">
        <v>4</v>
      </c>
      <c r="C412" s="26">
        <v>24281249.289999999</v>
      </c>
      <c r="D412" s="26">
        <v>34277540</v>
      </c>
      <c r="E412" s="26">
        <v>29655989.91</v>
      </c>
      <c r="F412" s="27">
        <f t="shared" si="45"/>
        <v>122.13535455201449</v>
      </c>
      <c r="G412" s="27">
        <f t="shared" si="46"/>
        <v>86.517264395286247</v>
      </c>
      <c r="H412" s="28">
        <f t="shared" si="47"/>
        <v>5374740.620000001</v>
      </c>
      <c r="J412" s="39"/>
    </row>
    <row r="413" spans="1:10" ht="12.75" customHeight="1" x14ac:dyDescent="0.25">
      <c r="A413" s="23" t="s">
        <v>204</v>
      </c>
      <c r="B413" s="25" t="s">
        <v>419</v>
      </c>
      <c r="C413" s="26">
        <v>668986.57999999996</v>
      </c>
      <c r="D413" s="26">
        <v>1022460</v>
      </c>
      <c r="E413" s="26">
        <v>209930.07</v>
      </c>
      <c r="F413" s="27">
        <f t="shared" si="45"/>
        <v>31.380311096823498</v>
      </c>
      <c r="G413" s="27">
        <f t="shared" si="46"/>
        <v>20.531861393110734</v>
      </c>
      <c r="H413" s="28">
        <f t="shared" si="47"/>
        <v>-459056.50999999995</v>
      </c>
      <c r="J413" s="39"/>
    </row>
    <row r="414" spans="1:10" ht="12.75" customHeight="1" x14ac:dyDescent="0.25">
      <c r="A414" s="22" t="s">
        <v>352</v>
      </c>
      <c r="B414" s="17" t="s">
        <v>138</v>
      </c>
      <c r="C414" s="18">
        <v>114361451.83</v>
      </c>
      <c r="D414" s="18">
        <v>108795719</v>
      </c>
      <c r="E414" s="18">
        <v>114457361.23</v>
      </c>
      <c r="F414" s="19">
        <f t="shared" si="45"/>
        <v>100.08386514727232</v>
      </c>
      <c r="G414" s="19">
        <f t="shared" si="46"/>
        <v>105.20392004578783</v>
      </c>
      <c r="H414" s="20">
        <f t="shared" si="47"/>
        <v>95909.40000000596</v>
      </c>
      <c r="J414" s="39"/>
    </row>
    <row r="415" spans="1:10" ht="12.75" customHeight="1" x14ac:dyDescent="0.25">
      <c r="A415" s="24" t="s">
        <v>203</v>
      </c>
      <c r="B415" s="25" t="s">
        <v>4</v>
      </c>
      <c r="C415" s="26">
        <v>113045439.13</v>
      </c>
      <c r="D415" s="26">
        <v>98770200</v>
      </c>
      <c r="E415" s="26">
        <v>114090359.40000001</v>
      </c>
      <c r="F415" s="27">
        <f t="shared" si="45"/>
        <v>100.92433651285866</v>
      </c>
      <c r="G415" s="27">
        <f t="shared" si="46"/>
        <v>115.51091260319409</v>
      </c>
      <c r="H415" s="28">
        <f t="shared" si="47"/>
        <v>1044920.2700000107</v>
      </c>
      <c r="J415" s="39"/>
    </row>
    <row r="416" spans="1:10" ht="12.75" customHeight="1" x14ac:dyDescent="0.25">
      <c r="A416" s="24" t="s">
        <v>204</v>
      </c>
      <c r="B416" s="25" t="s">
        <v>419</v>
      </c>
      <c r="C416" s="26">
        <v>1316012.7</v>
      </c>
      <c r="D416" s="26">
        <v>10025519</v>
      </c>
      <c r="E416" s="26">
        <v>367001.83</v>
      </c>
      <c r="F416" s="27">
        <f t="shared" si="45"/>
        <v>27.88740792547063</v>
      </c>
      <c r="G416" s="27">
        <f t="shared" si="46"/>
        <v>3.6606766193351188</v>
      </c>
      <c r="H416" s="28">
        <f t="shared" si="47"/>
        <v>-949010.86999999988</v>
      </c>
      <c r="J416" s="39"/>
    </row>
    <row r="417" spans="1:10" ht="12.75" customHeight="1" x14ac:dyDescent="0.25">
      <c r="A417" s="22" t="s">
        <v>353</v>
      </c>
      <c r="B417" s="17" t="s">
        <v>139</v>
      </c>
      <c r="C417" s="18">
        <v>128562623</v>
      </c>
      <c r="D417" s="18">
        <v>232908650</v>
      </c>
      <c r="E417" s="18">
        <v>130794707.98</v>
      </c>
      <c r="F417" s="19">
        <f t="shared" si="45"/>
        <v>101.73618500300823</v>
      </c>
      <c r="G417" s="19">
        <f t="shared" si="46"/>
        <v>56.157084754044128</v>
      </c>
      <c r="H417" s="20">
        <f t="shared" si="47"/>
        <v>2232084.9800000042</v>
      </c>
      <c r="J417" s="39"/>
    </row>
    <row r="418" spans="1:10" ht="12.75" customHeight="1" x14ac:dyDescent="0.25">
      <c r="A418" s="24" t="s">
        <v>203</v>
      </c>
      <c r="B418" s="25" t="s">
        <v>4</v>
      </c>
      <c r="C418" s="26">
        <v>127903701</v>
      </c>
      <c r="D418" s="26">
        <v>193382152</v>
      </c>
      <c r="E418" s="26">
        <v>128774241.98</v>
      </c>
      <c r="F418" s="27">
        <f t="shared" si="45"/>
        <v>100.68062219716379</v>
      </c>
      <c r="G418" s="27">
        <f t="shared" si="46"/>
        <v>66.590551738197647</v>
      </c>
      <c r="H418" s="28">
        <f t="shared" si="47"/>
        <v>870540.98000000417</v>
      </c>
      <c r="J418" s="39"/>
    </row>
    <row r="419" spans="1:10" ht="12.75" customHeight="1" x14ac:dyDescent="0.25">
      <c r="A419" s="24" t="s">
        <v>204</v>
      </c>
      <c r="B419" s="25" t="s">
        <v>419</v>
      </c>
      <c r="C419" s="26">
        <v>658922</v>
      </c>
      <c r="D419" s="26">
        <v>39526498</v>
      </c>
      <c r="E419" s="26">
        <v>2020466</v>
      </c>
      <c r="F419" s="27">
        <f t="shared" si="45"/>
        <v>306.63204446049758</v>
      </c>
      <c r="G419" s="27">
        <f t="shared" si="46"/>
        <v>5.1116747049030247</v>
      </c>
      <c r="H419" s="28">
        <f t="shared" si="47"/>
        <v>1361544</v>
      </c>
      <c r="J419" s="39"/>
    </row>
    <row r="420" spans="1:10" ht="12.75" customHeight="1" x14ac:dyDescent="0.25">
      <c r="A420" s="22" t="s">
        <v>354</v>
      </c>
      <c r="B420" s="17" t="s">
        <v>140</v>
      </c>
      <c r="C420" s="18">
        <v>643490466.08000004</v>
      </c>
      <c r="D420" s="18">
        <v>1045047933</v>
      </c>
      <c r="E420" s="18">
        <v>725721931.69000006</v>
      </c>
      <c r="F420" s="19">
        <f t="shared" si="45"/>
        <v>112.77897186432857</v>
      </c>
      <c r="G420" s="19">
        <f t="shared" si="46"/>
        <v>69.443889488081496</v>
      </c>
      <c r="H420" s="20">
        <f t="shared" si="47"/>
        <v>82231465.610000014</v>
      </c>
      <c r="J420" s="39"/>
    </row>
    <row r="421" spans="1:10" ht="12.75" customHeight="1" x14ac:dyDescent="0.25">
      <c r="A421" s="24" t="s">
        <v>203</v>
      </c>
      <c r="B421" s="25" t="s">
        <v>4</v>
      </c>
      <c r="C421" s="26">
        <v>601888920.60000002</v>
      </c>
      <c r="D421" s="26">
        <v>843099034</v>
      </c>
      <c r="E421" s="26">
        <v>673611108.64999998</v>
      </c>
      <c r="F421" s="27">
        <f t="shared" si="45"/>
        <v>111.91618346762438</v>
      </c>
      <c r="G421" s="27">
        <f t="shared" si="46"/>
        <v>79.897032434507565</v>
      </c>
      <c r="H421" s="28">
        <f t="shared" si="47"/>
        <v>71722188.049999952</v>
      </c>
      <c r="J421" s="39"/>
    </row>
    <row r="422" spans="1:10" ht="12.75" customHeight="1" x14ac:dyDescent="0.25">
      <c r="A422" s="24" t="s">
        <v>204</v>
      </c>
      <c r="B422" s="25" t="s">
        <v>419</v>
      </c>
      <c r="C422" s="26">
        <v>41601545.479999997</v>
      </c>
      <c r="D422" s="26">
        <v>201948899</v>
      </c>
      <c r="E422" s="26">
        <v>52110823.039999999</v>
      </c>
      <c r="F422" s="27">
        <f t="shared" si="45"/>
        <v>125.26174794408142</v>
      </c>
      <c r="G422" s="27">
        <f t="shared" si="46"/>
        <v>25.803964912925821</v>
      </c>
      <c r="H422" s="28">
        <f t="shared" si="47"/>
        <v>10509277.560000002</v>
      </c>
      <c r="J422" s="39"/>
    </row>
    <row r="423" spans="1:10" ht="12.75" customHeight="1" x14ac:dyDescent="0.25">
      <c r="A423" s="22" t="s">
        <v>355</v>
      </c>
      <c r="B423" s="17" t="s">
        <v>141</v>
      </c>
      <c r="C423" s="18">
        <v>265153295.47999999</v>
      </c>
      <c r="D423" s="18">
        <v>425769283</v>
      </c>
      <c r="E423" s="18">
        <v>334343870.44999999</v>
      </c>
      <c r="F423" s="19">
        <f t="shared" si="45"/>
        <v>126.09455592273373</v>
      </c>
      <c r="G423" s="19">
        <f t="shared" si="46"/>
        <v>78.5270060099662</v>
      </c>
      <c r="H423" s="20">
        <f t="shared" si="47"/>
        <v>69190574.969999999</v>
      </c>
      <c r="J423" s="39"/>
    </row>
    <row r="424" spans="1:10" ht="12.75" customHeight="1" x14ac:dyDescent="0.25">
      <c r="A424" s="24" t="s">
        <v>203</v>
      </c>
      <c r="B424" s="25" t="s">
        <v>4</v>
      </c>
      <c r="C424" s="26">
        <v>261712415.46000001</v>
      </c>
      <c r="D424" s="26">
        <v>366770726</v>
      </c>
      <c r="E424" s="26">
        <v>282861015.01999998</v>
      </c>
      <c r="F424" s="27">
        <f t="shared" si="45"/>
        <v>108.08085452225416</v>
      </c>
      <c r="G424" s="27">
        <f t="shared" si="46"/>
        <v>77.122026096488412</v>
      </c>
      <c r="H424" s="28">
        <f t="shared" si="47"/>
        <v>21148599.559999973</v>
      </c>
      <c r="J424" s="39"/>
    </row>
    <row r="425" spans="1:10" ht="12.75" customHeight="1" x14ac:dyDescent="0.25">
      <c r="A425" s="24" t="s">
        <v>204</v>
      </c>
      <c r="B425" s="25" t="s">
        <v>419</v>
      </c>
      <c r="C425" s="26">
        <v>3440880.02</v>
      </c>
      <c r="D425" s="26">
        <v>58998557</v>
      </c>
      <c r="E425" s="26">
        <v>51482855.43</v>
      </c>
      <c r="F425" s="27">
        <f t="shared" si="45"/>
        <v>1496.211874019368</v>
      </c>
      <c r="G425" s="27">
        <f t="shared" si="46"/>
        <v>87.261211202165498</v>
      </c>
      <c r="H425" s="28">
        <f t="shared" si="47"/>
        <v>48041975.409999996</v>
      </c>
      <c r="J425" s="39"/>
    </row>
    <row r="426" spans="1:10" ht="12.75" customHeight="1" x14ac:dyDescent="0.25">
      <c r="A426" s="22" t="s">
        <v>356</v>
      </c>
      <c r="B426" s="17" t="s">
        <v>142</v>
      </c>
      <c r="C426" s="18">
        <v>751955441.44000006</v>
      </c>
      <c r="D426" s="18">
        <v>1200684246</v>
      </c>
      <c r="E426" s="18">
        <v>850792031.74000001</v>
      </c>
      <c r="F426" s="19">
        <f t="shared" si="45"/>
        <v>113.14394242705754</v>
      </c>
      <c r="G426" s="19">
        <f t="shared" si="46"/>
        <v>70.858931861091477</v>
      </c>
      <c r="H426" s="20">
        <f t="shared" si="47"/>
        <v>98836590.299999952</v>
      </c>
      <c r="J426" s="39"/>
    </row>
    <row r="427" spans="1:10" ht="12.75" customHeight="1" x14ac:dyDescent="0.25">
      <c r="A427" s="24" t="s">
        <v>203</v>
      </c>
      <c r="B427" s="25" t="s">
        <v>4</v>
      </c>
      <c r="C427" s="26">
        <v>739623000.78999996</v>
      </c>
      <c r="D427" s="26">
        <v>1100215852</v>
      </c>
      <c r="E427" s="26">
        <v>828122418.38999999</v>
      </c>
      <c r="F427" s="27">
        <f t="shared" si="45"/>
        <v>111.96547666925892</v>
      </c>
      <c r="G427" s="27">
        <f t="shared" si="46"/>
        <v>75.269086232907682</v>
      </c>
      <c r="H427" s="28">
        <f t="shared" si="47"/>
        <v>88499417.600000024</v>
      </c>
      <c r="J427" s="39"/>
    </row>
    <row r="428" spans="1:10" ht="12.75" customHeight="1" x14ac:dyDescent="0.25">
      <c r="A428" s="24" t="s">
        <v>204</v>
      </c>
      <c r="B428" s="25" t="s">
        <v>419</v>
      </c>
      <c r="C428" s="26">
        <v>12332440.65</v>
      </c>
      <c r="D428" s="26">
        <v>100468394</v>
      </c>
      <c r="E428" s="26">
        <v>22669613.350000001</v>
      </c>
      <c r="F428" s="27">
        <f t="shared" si="45"/>
        <v>183.82098072371426</v>
      </c>
      <c r="G428" s="27">
        <f t="shared" si="46"/>
        <v>22.563925277834144</v>
      </c>
      <c r="H428" s="28">
        <f t="shared" si="47"/>
        <v>10337172.700000001</v>
      </c>
      <c r="J428" s="39"/>
    </row>
    <row r="429" spans="1:10" ht="12.75" customHeight="1" x14ac:dyDescent="0.25">
      <c r="A429" s="22" t="s">
        <v>357</v>
      </c>
      <c r="B429" s="17" t="s">
        <v>143</v>
      </c>
      <c r="C429" s="18">
        <v>576116364.98000002</v>
      </c>
      <c r="D429" s="18">
        <v>822832332</v>
      </c>
      <c r="E429" s="18">
        <v>660103731.13999999</v>
      </c>
      <c r="F429" s="19">
        <f t="shared" si="45"/>
        <v>114.57819483446119</v>
      </c>
      <c r="G429" s="19">
        <f t="shared" si="46"/>
        <v>80.223358449653134</v>
      </c>
      <c r="H429" s="20">
        <f t="shared" si="47"/>
        <v>83987366.159999967</v>
      </c>
      <c r="J429" s="39"/>
    </row>
    <row r="430" spans="1:10" ht="12.75" customHeight="1" x14ac:dyDescent="0.25">
      <c r="A430" s="24" t="s">
        <v>203</v>
      </c>
      <c r="B430" s="25" t="s">
        <v>4</v>
      </c>
      <c r="C430" s="26">
        <v>558717982.48000002</v>
      </c>
      <c r="D430" s="26">
        <v>781633598</v>
      </c>
      <c r="E430" s="26">
        <v>637393394.98000002</v>
      </c>
      <c r="F430" s="27">
        <f t="shared" si="45"/>
        <v>114.08141763234126</v>
      </c>
      <c r="G430" s="27">
        <f t="shared" si="46"/>
        <v>81.546314873225299</v>
      </c>
      <c r="H430" s="28">
        <f t="shared" si="47"/>
        <v>78675412.5</v>
      </c>
      <c r="J430" s="39"/>
    </row>
    <row r="431" spans="1:10" ht="12.75" customHeight="1" x14ac:dyDescent="0.25">
      <c r="A431" s="24" t="s">
        <v>204</v>
      </c>
      <c r="B431" s="25" t="s">
        <v>419</v>
      </c>
      <c r="C431" s="26">
        <v>17398382.5</v>
      </c>
      <c r="D431" s="26">
        <v>41198734</v>
      </c>
      <c r="E431" s="26">
        <v>22710336.16</v>
      </c>
      <c r="F431" s="27">
        <f t="shared" ref="F431:F494" si="48">IF(C431=0,"x",E431/C431*100)</f>
        <v>130.53130749367074</v>
      </c>
      <c r="G431" s="27">
        <f t="shared" ref="G431:G494" si="49">IF(D431=0,"x",E431/D431*100)</f>
        <v>55.123869000440642</v>
      </c>
      <c r="H431" s="28">
        <f t="shared" si="47"/>
        <v>5311953.66</v>
      </c>
      <c r="J431" s="39"/>
    </row>
    <row r="432" spans="1:10" ht="12.75" customHeight="1" x14ac:dyDescent="0.25">
      <c r="A432" s="22" t="s">
        <v>358</v>
      </c>
      <c r="B432" s="17" t="s">
        <v>144</v>
      </c>
      <c r="C432" s="18">
        <v>732386380</v>
      </c>
      <c r="D432" s="18">
        <v>1054877143</v>
      </c>
      <c r="E432" s="18">
        <v>851826402.45000005</v>
      </c>
      <c r="F432" s="19">
        <f t="shared" si="48"/>
        <v>116.30833474128779</v>
      </c>
      <c r="G432" s="19">
        <f t="shared" si="49"/>
        <v>80.751242749223167</v>
      </c>
      <c r="H432" s="20">
        <f t="shared" ref="H432:H495" si="50">+E432-C432</f>
        <v>119440022.45000005</v>
      </c>
      <c r="J432" s="39"/>
    </row>
    <row r="433" spans="1:10" ht="12.75" customHeight="1" x14ac:dyDescent="0.25">
      <c r="A433" s="24" t="s">
        <v>203</v>
      </c>
      <c r="B433" s="25" t="s">
        <v>4</v>
      </c>
      <c r="C433" s="26">
        <v>722383376.74000001</v>
      </c>
      <c r="D433" s="26">
        <v>996511455</v>
      </c>
      <c r="E433" s="26">
        <v>839544287.09000003</v>
      </c>
      <c r="F433" s="27">
        <f t="shared" si="48"/>
        <v>116.21866091087649</v>
      </c>
      <c r="G433" s="27">
        <f t="shared" si="49"/>
        <v>84.2483328091798</v>
      </c>
      <c r="H433" s="28">
        <f t="shared" si="50"/>
        <v>117160910.35000002</v>
      </c>
      <c r="J433" s="39"/>
    </row>
    <row r="434" spans="1:10" ht="12.75" customHeight="1" x14ac:dyDescent="0.25">
      <c r="A434" s="24" t="s">
        <v>204</v>
      </c>
      <c r="B434" s="25" t="s">
        <v>419</v>
      </c>
      <c r="C434" s="26">
        <v>10003003.26</v>
      </c>
      <c r="D434" s="26">
        <v>58365688</v>
      </c>
      <c r="E434" s="26">
        <v>12282115.359999999</v>
      </c>
      <c r="F434" s="27">
        <f t="shared" si="48"/>
        <v>122.78427828883862</v>
      </c>
      <c r="G434" s="27">
        <f t="shared" si="49"/>
        <v>21.043383160325291</v>
      </c>
      <c r="H434" s="28">
        <f t="shared" si="50"/>
        <v>2279112.0999999996</v>
      </c>
      <c r="J434" s="39"/>
    </row>
    <row r="435" spans="1:10" ht="12.75" customHeight="1" x14ac:dyDescent="0.25">
      <c r="A435" s="22" t="s">
        <v>359</v>
      </c>
      <c r="B435" s="17" t="s">
        <v>145</v>
      </c>
      <c r="C435" s="18">
        <v>40668503.109999999</v>
      </c>
      <c r="D435" s="18">
        <v>60877300</v>
      </c>
      <c r="E435" s="18">
        <v>45075839.32</v>
      </c>
      <c r="F435" s="19">
        <f t="shared" si="48"/>
        <v>110.83722259970831</v>
      </c>
      <c r="G435" s="19">
        <f t="shared" si="49"/>
        <v>74.043755751322749</v>
      </c>
      <c r="H435" s="20">
        <f t="shared" si="50"/>
        <v>4407336.2100000009</v>
      </c>
      <c r="J435" s="39"/>
    </row>
    <row r="436" spans="1:10" ht="12.75" customHeight="1" x14ac:dyDescent="0.25">
      <c r="A436" s="24" t="s">
        <v>203</v>
      </c>
      <c r="B436" s="25" t="s">
        <v>4</v>
      </c>
      <c r="C436" s="26">
        <v>39309133.020000003</v>
      </c>
      <c r="D436" s="26">
        <v>58787300</v>
      </c>
      <c r="E436" s="26">
        <v>43490585.880000003</v>
      </c>
      <c r="F436" s="27">
        <f t="shared" si="48"/>
        <v>110.63735711971192</v>
      </c>
      <c r="G436" s="27">
        <f t="shared" si="49"/>
        <v>73.979560007008317</v>
      </c>
      <c r="H436" s="28">
        <f t="shared" si="50"/>
        <v>4181452.8599999994</v>
      </c>
      <c r="J436" s="39"/>
    </row>
    <row r="437" spans="1:10" ht="12.75" customHeight="1" x14ac:dyDescent="0.25">
      <c r="A437" s="24" t="s">
        <v>204</v>
      </c>
      <c r="B437" s="25" t="s">
        <v>419</v>
      </c>
      <c r="C437" s="26">
        <v>1359370.09</v>
      </c>
      <c r="D437" s="26">
        <v>2090000</v>
      </c>
      <c r="E437" s="26">
        <v>1585253.44</v>
      </c>
      <c r="F437" s="27">
        <f t="shared" si="48"/>
        <v>116.61676622589216</v>
      </c>
      <c r="G437" s="27">
        <f t="shared" si="49"/>
        <v>75.849446889952148</v>
      </c>
      <c r="H437" s="28">
        <f t="shared" si="50"/>
        <v>225883.34999999986</v>
      </c>
      <c r="J437" s="39"/>
    </row>
    <row r="438" spans="1:10" ht="12.75" customHeight="1" x14ac:dyDescent="0.25">
      <c r="A438" s="22" t="s">
        <v>360</v>
      </c>
      <c r="B438" s="17" t="s">
        <v>146</v>
      </c>
      <c r="C438" s="18">
        <v>142642428.68000001</v>
      </c>
      <c r="D438" s="18">
        <v>223774712</v>
      </c>
      <c r="E438" s="18">
        <v>160573394.19</v>
      </c>
      <c r="F438" s="19">
        <f t="shared" si="48"/>
        <v>112.5705694132745</v>
      </c>
      <c r="G438" s="19">
        <f t="shared" si="49"/>
        <v>71.756720299119408</v>
      </c>
      <c r="H438" s="20">
        <f t="shared" si="50"/>
        <v>17930965.50999999</v>
      </c>
      <c r="J438" s="39"/>
    </row>
    <row r="439" spans="1:10" ht="12.75" customHeight="1" x14ac:dyDescent="0.25">
      <c r="A439" s="24" t="s">
        <v>203</v>
      </c>
      <c r="B439" s="25" t="s">
        <v>4</v>
      </c>
      <c r="C439" s="26">
        <v>142238114.72999999</v>
      </c>
      <c r="D439" s="26">
        <v>208621712</v>
      </c>
      <c r="E439" s="26">
        <v>157585534.75</v>
      </c>
      <c r="F439" s="27">
        <f t="shared" si="48"/>
        <v>110.78994898739545</v>
      </c>
      <c r="G439" s="27">
        <f t="shared" si="49"/>
        <v>75.536497730399219</v>
      </c>
      <c r="H439" s="28">
        <f t="shared" si="50"/>
        <v>15347420.020000011</v>
      </c>
      <c r="J439" s="39"/>
    </row>
    <row r="440" spans="1:10" ht="12.75" customHeight="1" x14ac:dyDescent="0.25">
      <c r="A440" s="24" t="s">
        <v>204</v>
      </c>
      <c r="B440" s="25" t="s">
        <v>419</v>
      </c>
      <c r="C440" s="26">
        <v>404313.95</v>
      </c>
      <c r="D440" s="26">
        <v>15153000</v>
      </c>
      <c r="E440" s="26">
        <v>2987859.44</v>
      </c>
      <c r="F440" s="27">
        <f t="shared" si="48"/>
        <v>738.99489245918915</v>
      </c>
      <c r="G440" s="27">
        <f t="shared" si="49"/>
        <v>19.717939945885302</v>
      </c>
      <c r="H440" s="28">
        <f t="shared" si="50"/>
        <v>2583545.4899999998</v>
      </c>
      <c r="J440" s="39"/>
    </row>
    <row r="441" spans="1:10" ht="12.75" customHeight="1" x14ac:dyDescent="0.25">
      <c r="A441" s="22" t="s">
        <v>361</v>
      </c>
      <c r="B441" s="17" t="s">
        <v>147</v>
      </c>
      <c r="C441" s="18">
        <v>6508316.6200000001</v>
      </c>
      <c r="D441" s="18">
        <v>0</v>
      </c>
      <c r="E441" s="18"/>
      <c r="F441" s="19">
        <f t="shared" si="48"/>
        <v>0</v>
      </c>
      <c r="G441" s="19" t="str">
        <f t="shared" si="49"/>
        <v>x</v>
      </c>
      <c r="H441" s="20">
        <f t="shared" si="50"/>
        <v>-6508316.6200000001</v>
      </c>
      <c r="J441" s="39"/>
    </row>
    <row r="442" spans="1:10" ht="12.75" customHeight="1" x14ac:dyDescent="0.25">
      <c r="A442" s="24" t="s">
        <v>203</v>
      </c>
      <c r="B442" s="25" t="s">
        <v>4</v>
      </c>
      <c r="C442" s="26">
        <v>6508316.6200000001</v>
      </c>
      <c r="D442" s="26">
        <v>0</v>
      </c>
      <c r="E442" s="26"/>
      <c r="F442" s="27">
        <f t="shared" si="48"/>
        <v>0</v>
      </c>
      <c r="G442" s="27" t="str">
        <f t="shared" si="49"/>
        <v>x</v>
      </c>
      <c r="H442" s="28">
        <f t="shared" si="50"/>
        <v>-6508316.6200000001</v>
      </c>
      <c r="J442" s="39"/>
    </row>
    <row r="443" spans="1:10" ht="12.75" customHeight="1" x14ac:dyDescent="0.25">
      <c r="A443" s="22" t="s">
        <v>362</v>
      </c>
      <c r="B443" s="17" t="s">
        <v>148</v>
      </c>
      <c r="C443" s="18">
        <v>392340848.22000003</v>
      </c>
      <c r="D443" s="18">
        <v>602420333</v>
      </c>
      <c r="E443" s="18">
        <v>472278388.89999998</v>
      </c>
      <c r="F443" s="19">
        <f t="shared" si="48"/>
        <v>120.37451390612685</v>
      </c>
      <c r="G443" s="19">
        <f t="shared" si="49"/>
        <v>78.396820795887706</v>
      </c>
      <c r="H443" s="20">
        <f t="shared" si="50"/>
        <v>79937540.679999948</v>
      </c>
      <c r="J443" s="39"/>
    </row>
    <row r="444" spans="1:10" ht="12.75" customHeight="1" x14ac:dyDescent="0.25">
      <c r="A444" s="24" t="s">
        <v>203</v>
      </c>
      <c r="B444" s="25" t="s">
        <v>4</v>
      </c>
      <c r="C444" s="26">
        <v>389520485.94</v>
      </c>
      <c r="D444" s="26">
        <v>558341535</v>
      </c>
      <c r="E444" s="26">
        <v>434677406.93000001</v>
      </c>
      <c r="F444" s="27">
        <f t="shared" si="48"/>
        <v>111.59295149291732</v>
      </c>
      <c r="G444" s="27">
        <f t="shared" si="49"/>
        <v>77.851526293848082</v>
      </c>
      <c r="H444" s="28">
        <f t="shared" si="50"/>
        <v>45156920.99000001</v>
      </c>
      <c r="J444" s="39"/>
    </row>
    <row r="445" spans="1:10" ht="12.75" customHeight="1" x14ac:dyDescent="0.25">
      <c r="A445" s="24" t="s">
        <v>204</v>
      </c>
      <c r="B445" s="25" t="s">
        <v>419</v>
      </c>
      <c r="C445" s="26">
        <v>2820362.28</v>
      </c>
      <c r="D445" s="26">
        <v>44078798</v>
      </c>
      <c r="E445" s="26">
        <v>37600981.969999999</v>
      </c>
      <c r="F445" s="27">
        <f t="shared" si="48"/>
        <v>1333.1968817140755</v>
      </c>
      <c r="G445" s="27">
        <f t="shared" si="49"/>
        <v>85.3040093561535</v>
      </c>
      <c r="H445" s="28">
        <f t="shared" si="50"/>
        <v>34780619.689999998</v>
      </c>
      <c r="J445" s="39"/>
    </row>
    <row r="446" spans="1:10" ht="12.75" customHeight="1" x14ac:dyDescent="0.25">
      <c r="A446" s="22" t="s">
        <v>363</v>
      </c>
      <c r="B446" s="17" t="s">
        <v>149</v>
      </c>
      <c r="C446" s="18">
        <v>1445198023.48</v>
      </c>
      <c r="D446" s="18">
        <v>2137637828</v>
      </c>
      <c r="E446" s="18">
        <v>1634199895.8199999</v>
      </c>
      <c r="F446" s="19">
        <f t="shared" si="48"/>
        <v>113.07792214418397</v>
      </c>
      <c r="G446" s="19">
        <f t="shared" si="49"/>
        <v>76.448866801210073</v>
      </c>
      <c r="H446" s="20">
        <f t="shared" si="50"/>
        <v>189001872.33999991</v>
      </c>
      <c r="J446" s="39"/>
    </row>
    <row r="447" spans="1:10" ht="12.75" customHeight="1" x14ac:dyDescent="0.25">
      <c r="A447" s="24" t="s">
        <v>203</v>
      </c>
      <c r="B447" s="25" t="s">
        <v>4</v>
      </c>
      <c r="C447" s="26">
        <v>1388358904.1500001</v>
      </c>
      <c r="D447" s="26">
        <v>2078529767</v>
      </c>
      <c r="E447" s="26">
        <v>1597675187.02</v>
      </c>
      <c r="F447" s="27">
        <f t="shared" si="48"/>
        <v>115.07652540307294</v>
      </c>
      <c r="G447" s="27">
        <f t="shared" si="49"/>
        <v>76.865638990870409</v>
      </c>
      <c r="H447" s="28">
        <f t="shared" si="50"/>
        <v>209316282.86999989</v>
      </c>
      <c r="J447" s="39"/>
    </row>
    <row r="448" spans="1:10" ht="12.75" customHeight="1" x14ac:dyDescent="0.25">
      <c r="A448" s="24" t="s">
        <v>204</v>
      </c>
      <c r="B448" s="25" t="s">
        <v>419</v>
      </c>
      <c r="C448" s="26">
        <v>56839119.329999998</v>
      </c>
      <c r="D448" s="26">
        <v>59108061</v>
      </c>
      <c r="E448" s="26">
        <v>36524708.799999997</v>
      </c>
      <c r="F448" s="27">
        <f t="shared" si="48"/>
        <v>64.259807735483434</v>
      </c>
      <c r="G448" s="27">
        <f t="shared" si="49"/>
        <v>61.793109403470361</v>
      </c>
      <c r="H448" s="28">
        <f t="shared" si="50"/>
        <v>-20314410.530000001</v>
      </c>
      <c r="J448" s="39"/>
    </row>
    <row r="449" spans="1:10" ht="12.75" customHeight="1" x14ac:dyDescent="0.25">
      <c r="A449" s="21" t="s">
        <v>463</v>
      </c>
      <c r="B449" s="17" t="s">
        <v>464</v>
      </c>
      <c r="C449" s="18">
        <v>10734543.529999999</v>
      </c>
      <c r="D449" s="18">
        <v>21855477</v>
      </c>
      <c r="E449" s="18">
        <v>11549519.83</v>
      </c>
      <c r="F449" s="19">
        <f t="shared" si="48"/>
        <v>107.59209087673243</v>
      </c>
      <c r="G449" s="19">
        <f t="shared" si="49"/>
        <v>52.844968014196169</v>
      </c>
      <c r="H449" s="20">
        <f t="shared" si="50"/>
        <v>814976.30000000075</v>
      </c>
      <c r="J449" s="39"/>
    </row>
    <row r="450" spans="1:10" ht="12.75" customHeight="1" x14ac:dyDescent="0.25">
      <c r="A450" s="24" t="s">
        <v>203</v>
      </c>
      <c r="B450" s="25" t="s">
        <v>4</v>
      </c>
      <c r="C450" s="26">
        <v>10579653.4</v>
      </c>
      <c r="D450" s="26">
        <v>18367968</v>
      </c>
      <c r="E450" s="26">
        <v>11388357.07</v>
      </c>
      <c r="F450" s="27">
        <f t="shared" si="48"/>
        <v>107.64395240017977</v>
      </c>
      <c r="G450" s="27">
        <f t="shared" si="49"/>
        <v>62.001180914513789</v>
      </c>
      <c r="H450" s="28">
        <f t="shared" si="50"/>
        <v>808703.66999999993</v>
      </c>
      <c r="J450" s="39"/>
    </row>
    <row r="451" spans="1:10" ht="12.75" customHeight="1" x14ac:dyDescent="0.25">
      <c r="A451" s="24" t="s">
        <v>204</v>
      </c>
      <c r="B451" s="25" t="s">
        <v>419</v>
      </c>
      <c r="C451" s="26">
        <v>154890.13</v>
      </c>
      <c r="D451" s="26">
        <v>3487509</v>
      </c>
      <c r="E451" s="26">
        <v>161162.76</v>
      </c>
      <c r="F451" s="27">
        <f t="shared" si="48"/>
        <v>104.04972866896038</v>
      </c>
      <c r="G451" s="27">
        <f t="shared" si="49"/>
        <v>4.6211424830731627</v>
      </c>
      <c r="H451" s="28">
        <f t="shared" si="50"/>
        <v>6272.6300000000047</v>
      </c>
      <c r="J451" s="39"/>
    </row>
    <row r="452" spans="1:10" ht="12.75" customHeight="1" x14ac:dyDescent="0.25">
      <c r="A452" s="22" t="s">
        <v>364</v>
      </c>
      <c r="B452" s="17" t="s">
        <v>150</v>
      </c>
      <c r="C452" s="18">
        <v>3768587.42</v>
      </c>
      <c r="D452" s="18">
        <v>0</v>
      </c>
      <c r="E452" s="18"/>
      <c r="F452" s="19">
        <f t="shared" si="48"/>
        <v>0</v>
      </c>
      <c r="G452" s="19" t="str">
        <f t="shared" si="49"/>
        <v>x</v>
      </c>
      <c r="H452" s="20">
        <f t="shared" si="50"/>
        <v>-3768587.42</v>
      </c>
      <c r="J452" s="39"/>
    </row>
    <row r="453" spans="1:10" ht="12.75" customHeight="1" x14ac:dyDescent="0.25">
      <c r="A453" s="24" t="s">
        <v>203</v>
      </c>
      <c r="B453" s="25" t="s">
        <v>4</v>
      </c>
      <c r="C453" s="26">
        <v>3092926.75</v>
      </c>
      <c r="D453" s="26">
        <v>0</v>
      </c>
      <c r="E453" s="26"/>
      <c r="F453" s="27">
        <f t="shared" si="48"/>
        <v>0</v>
      </c>
      <c r="G453" s="27" t="str">
        <f t="shared" si="49"/>
        <v>x</v>
      </c>
      <c r="H453" s="28">
        <f t="shared" si="50"/>
        <v>-3092926.75</v>
      </c>
      <c r="J453" s="39"/>
    </row>
    <row r="454" spans="1:10" ht="12.75" customHeight="1" x14ac:dyDescent="0.25">
      <c r="A454" s="24" t="s">
        <v>204</v>
      </c>
      <c r="B454" s="25" t="s">
        <v>419</v>
      </c>
      <c r="C454" s="26">
        <v>675660.67</v>
      </c>
      <c r="D454" s="26">
        <v>0</v>
      </c>
      <c r="E454" s="26"/>
      <c r="F454" s="27">
        <f t="shared" si="48"/>
        <v>0</v>
      </c>
      <c r="G454" s="27" t="str">
        <f t="shared" si="49"/>
        <v>x</v>
      </c>
      <c r="H454" s="28">
        <f t="shared" si="50"/>
        <v>-675660.67</v>
      </c>
      <c r="J454" s="39"/>
    </row>
    <row r="455" spans="1:10" ht="12.75" customHeight="1" x14ac:dyDescent="0.25">
      <c r="A455" s="22" t="s">
        <v>365</v>
      </c>
      <c r="B455" s="17" t="s">
        <v>151</v>
      </c>
      <c r="C455" s="18">
        <v>3036861.57</v>
      </c>
      <c r="D455" s="18">
        <v>0</v>
      </c>
      <c r="E455" s="18"/>
      <c r="F455" s="19">
        <f t="shared" si="48"/>
        <v>0</v>
      </c>
      <c r="G455" s="19" t="str">
        <f t="shared" si="49"/>
        <v>x</v>
      </c>
      <c r="H455" s="20">
        <f t="shared" si="50"/>
        <v>-3036861.57</v>
      </c>
      <c r="J455" s="39"/>
    </row>
    <row r="456" spans="1:10" ht="12.75" customHeight="1" x14ac:dyDescent="0.25">
      <c r="A456" s="24" t="s">
        <v>203</v>
      </c>
      <c r="B456" s="25" t="s">
        <v>4</v>
      </c>
      <c r="C456" s="26">
        <v>3022222.82</v>
      </c>
      <c r="D456" s="26">
        <v>0</v>
      </c>
      <c r="E456" s="26"/>
      <c r="F456" s="27">
        <f t="shared" si="48"/>
        <v>0</v>
      </c>
      <c r="G456" s="27" t="str">
        <f t="shared" si="49"/>
        <v>x</v>
      </c>
      <c r="H456" s="28">
        <f t="shared" si="50"/>
        <v>-3022222.82</v>
      </c>
      <c r="J456" s="39"/>
    </row>
    <row r="457" spans="1:10" ht="12.75" customHeight="1" x14ac:dyDescent="0.25">
      <c r="A457" s="24" t="s">
        <v>204</v>
      </c>
      <c r="B457" s="25" t="s">
        <v>419</v>
      </c>
      <c r="C457" s="26">
        <v>14638.75</v>
      </c>
      <c r="D457" s="26">
        <v>0</v>
      </c>
      <c r="E457" s="26"/>
      <c r="F457" s="27">
        <f t="shared" si="48"/>
        <v>0</v>
      </c>
      <c r="G457" s="27" t="str">
        <f t="shared" si="49"/>
        <v>x</v>
      </c>
      <c r="H457" s="28">
        <f t="shared" si="50"/>
        <v>-14638.75</v>
      </c>
      <c r="J457" s="39"/>
    </row>
    <row r="458" spans="1:10" ht="12.75" customHeight="1" x14ac:dyDescent="0.25">
      <c r="A458" s="22" t="s">
        <v>366</v>
      </c>
      <c r="B458" s="17" t="s">
        <v>152</v>
      </c>
      <c r="C458" s="18">
        <v>4029245.91</v>
      </c>
      <c r="D458" s="18">
        <v>24312272</v>
      </c>
      <c r="E458" s="18">
        <v>7499679.9100000001</v>
      </c>
      <c r="F458" s="19">
        <f t="shared" si="48"/>
        <v>186.13110436836058</v>
      </c>
      <c r="G458" s="19">
        <f t="shared" si="49"/>
        <v>30.847301765955891</v>
      </c>
      <c r="H458" s="20">
        <f t="shared" si="50"/>
        <v>3470434</v>
      </c>
      <c r="J458" s="39"/>
    </row>
    <row r="459" spans="1:10" ht="12.75" customHeight="1" x14ac:dyDescent="0.25">
      <c r="A459" s="24" t="s">
        <v>203</v>
      </c>
      <c r="B459" s="25" t="s">
        <v>4</v>
      </c>
      <c r="C459" s="26">
        <v>3662781.78</v>
      </c>
      <c r="D459" s="26">
        <v>14589382</v>
      </c>
      <c r="E459" s="26">
        <v>6992697.0499999998</v>
      </c>
      <c r="F459" s="27">
        <f t="shared" si="48"/>
        <v>190.91219379168146</v>
      </c>
      <c r="G459" s="27">
        <f t="shared" si="49"/>
        <v>47.930042890096367</v>
      </c>
      <c r="H459" s="28">
        <f t="shared" si="50"/>
        <v>3329915.27</v>
      </c>
      <c r="J459" s="39"/>
    </row>
    <row r="460" spans="1:10" ht="12.75" customHeight="1" x14ac:dyDescent="0.25">
      <c r="A460" s="24" t="s">
        <v>204</v>
      </c>
      <c r="B460" s="25" t="s">
        <v>419</v>
      </c>
      <c r="C460" s="26">
        <v>366464.13</v>
      </c>
      <c r="D460" s="26">
        <v>9722890</v>
      </c>
      <c r="E460" s="26">
        <v>506982.86</v>
      </c>
      <c r="F460" s="27">
        <f t="shared" si="48"/>
        <v>138.34447043971261</v>
      </c>
      <c r="G460" s="27">
        <f t="shared" si="49"/>
        <v>5.2143226962353779</v>
      </c>
      <c r="H460" s="28">
        <f t="shared" si="50"/>
        <v>140518.72999999998</v>
      </c>
      <c r="J460" s="39"/>
    </row>
    <row r="461" spans="1:10" ht="12.75" customHeight="1" x14ac:dyDescent="0.25">
      <c r="A461" s="22" t="s">
        <v>367</v>
      </c>
      <c r="B461" s="17" t="s">
        <v>153</v>
      </c>
      <c r="C461" s="18">
        <v>117612563.59</v>
      </c>
      <c r="D461" s="18">
        <v>185845764</v>
      </c>
      <c r="E461" s="18">
        <v>123945668.92</v>
      </c>
      <c r="F461" s="19">
        <f t="shared" si="48"/>
        <v>105.38471838100337</v>
      </c>
      <c r="G461" s="19">
        <f t="shared" si="49"/>
        <v>66.692759766103677</v>
      </c>
      <c r="H461" s="20">
        <f t="shared" si="50"/>
        <v>6333105.3299999982</v>
      </c>
      <c r="J461" s="39"/>
    </row>
    <row r="462" spans="1:10" ht="12.75" customHeight="1" x14ac:dyDescent="0.25">
      <c r="A462" s="24" t="s">
        <v>203</v>
      </c>
      <c r="B462" s="25" t="s">
        <v>4</v>
      </c>
      <c r="C462" s="26">
        <v>115210034.41</v>
      </c>
      <c r="D462" s="26">
        <v>168017374</v>
      </c>
      <c r="E462" s="26">
        <v>123139226.94</v>
      </c>
      <c r="F462" s="27">
        <f t="shared" si="48"/>
        <v>106.88238014215172</v>
      </c>
      <c r="G462" s="27">
        <f t="shared" si="49"/>
        <v>73.289579528840861</v>
      </c>
      <c r="H462" s="28">
        <f t="shared" si="50"/>
        <v>7929192.5300000012</v>
      </c>
      <c r="J462" s="39"/>
    </row>
    <row r="463" spans="1:10" ht="12.75" customHeight="1" x14ac:dyDescent="0.25">
      <c r="A463" s="24" t="s">
        <v>204</v>
      </c>
      <c r="B463" s="25" t="s">
        <v>419</v>
      </c>
      <c r="C463" s="26">
        <v>2402529.1800000002</v>
      </c>
      <c r="D463" s="26">
        <v>17828390</v>
      </c>
      <c r="E463" s="26">
        <v>806441.98</v>
      </c>
      <c r="F463" s="27">
        <f t="shared" si="48"/>
        <v>33.566376080393745</v>
      </c>
      <c r="G463" s="27">
        <f t="shared" si="49"/>
        <v>4.5233584187916014</v>
      </c>
      <c r="H463" s="28">
        <f t="shared" si="50"/>
        <v>-1596087.2000000002</v>
      </c>
      <c r="J463" s="39"/>
    </row>
    <row r="464" spans="1:10" ht="12.75" customHeight="1" x14ac:dyDescent="0.25">
      <c r="A464" s="16" t="s">
        <v>368</v>
      </c>
      <c r="B464" s="29" t="s">
        <v>465</v>
      </c>
      <c r="C464" s="30">
        <v>4007716222.3899999</v>
      </c>
      <c r="D464" s="30">
        <v>5938849701</v>
      </c>
      <c r="E464" s="30">
        <v>4488214578.9799995</v>
      </c>
      <c r="F464" s="19">
        <f t="shared" si="48"/>
        <v>111.98933082900402</v>
      </c>
      <c r="G464" s="19">
        <f t="shared" si="49"/>
        <v>75.573803092276634</v>
      </c>
      <c r="H464" s="31">
        <f t="shared" si="50"/>
        <v>480498356.58999968</v>
      </c>
      <c r="J464" s="39"/>
    </row>
    <row r="465" spans="1:10" ht="12.75" customHeight="1" x14ac:dyDescent="0.25">
      <c r="A465" s="22" t="s">
        <v>369</v>
      </c>
      <c r="B465" s="29" t="s">
        <v>154</v>
      </c>
      <c r="C465" s="18">
        <v>1804881196.5799999</v>
      </c>
      <c r="D465" s="18">
        <v>2751260392</v>
      </c>
      <c r="E465" s="18">
        <v>2061799214.25</v>
      </c>
      <c r="F465" s="19">
        <f t="shared" si="48"/>
        <v>114.23462209905139</v>
      </c>
      <c r="G465" s="19">
        <f t="shared" si="49"/>
        <v>74.940169976103093</v>
      </c>
      <c r="H465" s="20">
        <f t="shared" si="50"/>
        <v>256918017.67000008</v>
      </c>
      <c r="J465" s="39"/>
    </row>
    <row r="466" spans="1:10" ht="12.75" customHeight="1" x14ac:dyDescent="0.25">
      <c r="A466" s="24" t="s">
        <v>203</v>
      </c>
      <c r="B466" s="25" t="s">
        <v>4</v>
      </c>
      <c r="C466" s="26">
        <v>1804734583.3399999</v>
      </c>
      <c r="D466" s="26">
        <v>2748362392</v>
      </c>
      <c r="E466" s="26">
        <v>2060741254.3699999</v>
      </c>
      <c r="F466" s="27">
        <f t="shared" si="48"/>
        <v>114.18528094896989</v>
      </c>
      <c r="G466" s="27">
        <f t="shared" si="49"/>
        <v>74.980696154497522</v>
      </c>
      <c r="H466" s="28">
        <f t="shared" si="50"/>
        <v>256006671.02999997</v>
      </c>
      <c r="J466" s="39"/>
    </row>
    <row r="467" spans="1:10" ht="12.75" customHeight="1" x14ac:dyDescent="0.25">
      <c r="A467" s="24" t="s">
        <v>204</v>
      </c>
      <c r="B467" s="25" t="s">
        <v>419</v>
      </c>
      <c r="C467" s="26">
        <v>146613.24</v>
      </c>
      <c r="D467" s="26">
        <v>2898000</v>
      </c>
      <c r="E467" s="26">
        <v>1057959.8799999999</v>
      </c>
      <c r="F467" s="27">
        <f t="shared" si="48"/>
        <v>721.59914070516413</v>
      </c>
      <c r="G467" s="27">
        <f t="shared" si="49"/>
        <v>36.506552104899924</v>
      </c>
      <c r="H467" s="28">
        <f t="shared" si="50"/>
        <v>911346.6399999999</v>
      </c>
      <c r="J467" s="39"/>
    </row>
    <row r="468" spans="1:10" ht="12.75" customHeight="1" x14ac:dyDescent="0.25">
      <c r="A468" s="22" t="s">
        <v>370</v>
      </c>
      <c r="B468" s="17" t="s">
        <v>466</v>
      </c>
      <c r="C468" s="18">
        <v>2202835025.8099999</v>
      </c>
      <c r="D468" s="18">
        <v>3187589309</v>
      </c>
      <c r="E468" s="18">
        <v>2426415364.73</v>
      </c>
      <c r="F468" s="19">
        <f t="shared" si="48"/>
        <v>110.14966333385713</v>
      </c>
      <c r="G468" s="19">
        <f t="shared" si="49"/>
        <v>76.120702183281168</v>
      </c>
      <c r="H468" s="20">
        <f t="shared" si="50"/>
        <v>223580338.92000008</v>
      </c>
      <c r="J468" s="39"/>
    </row>
    <row r="469" spans="1:10" ht="12.75" customHeight="1" x14ac:dyDescent="0.25">
      <c r="A469" s="24" t="s">
        <v>203</v>
      </c>
      <c r="B469" s="25" t="s">
        <v>4</v>
      </c>
      <c r="C469" s="26">
        <v>2185529186.4000001</v>
      </c>
      <c r="D469" s="26">
        <v>3099922672</v>
      </c>
      <c r="E469" s="26">
        <v>2394255988.3899999</v>
      </c>
      <c r="F469" s="27">
        <f t="shared" si="48"/>
        <v>109.55040103279583</v>
      </c>
      <c r="G469" s="27">
        <f t="shared" si="49"/>
        <v>77.235990756030063</v>
      </c>
      <c r="H469" s="28">
        <f t="shared" si="50"/>
        <v>208726801.98999977</v>
      </c>
      <c r="J469" s="39"/>
    </row>
    <row r="470" spans="1:10" ht="12.75" customHeight="1" x14ac:dyDescent="0.25">
      <c r="A470" s="24" t="s">
        <v>204</v>
      </c>
      <c r="B470" s="25" t="s">
        <v>419</v>
      </c>
      <c r="C470" s="26">
        <v>17305839.41</v>
      </c>
      <c r="D470" s="26">
        <v>87666637</v>
      </c>
      <c r="E470" s="26">
        <v>32159376.34</v>
      </c>
      <c r="F470" s="27">
        <f t="shared" si="48"/>
        <v>185.82962419850631</v>
      </c>
      <c r="G470" s="27">
        <f t="shared" si="49"/>
        <v>36.6837116610279</v>
      </c>
      <c r="H470" s="28">
        <f t="shared" si="50"/>
        <v>14853536.93</v>
      </c>
      <c r="J470" s="39"/>
    </row>
    <row r="471" spans="1:10" ht="12.75" customHeight="1" x14ac:dyDescent="0.25">
      <c r="A471" s="16" t="s">
        <v>371</v>
      </c>
      <c r="B471" s="17" t="s">
        <v>155</v>
      </c>
      <c r="C471" s="30">
        <v>53649724.609999999</v>
      </c>
      <c r="D471" s="30">
        <v>79614759</v>
      </c>
      <c r="E471" s="30">
        <v>54499076.539999999</v>
      </c>
      <c r="F471" s="19">
        <f t="shared" si="48"/>
        <v>101.5831431310678</v>
      </c>
      <c r="G471" s="19">
        <f t="shared" si="49"/>
        <v>68.453484284239309</v>
      </c>
      <c r="H471" s="31">
        <f t="shared" si="50"/>
        <v>849351.9299999997</v>
      </c>
      <c r="J471" s="39"/>
    </row>
    <row r="472" spans="1:10" ht="12.75" customHeight="1" x14ac:dyDescent="0.25">
      <c r="A472" s="22" t="s">
        <v>372</v>
      </c>
      <c r="B472" s="17" t="s">
        <v>156</v>
      </c>
      <c r="C472" s="18">
        <v>53649724.609999999</v>
      </c>
      <c r="D472" s="18">
        <v>79614759</v>
      </c>
      <c r="E472" s="18">
        <v>54499076.539999999</v>
      </c>
      <c r="F472" s="19">
        <f t="shared" si="48"/>
        <v>101.5831431310678</v>
      </c>
      <c r="G472" s="19">
        <f t="shared" si="49"/>
        <v>68.453484284239309</v>
      </c>
      <c r="H472" s="20">
        <f t="shared" si="50"/>
        <v>849351.9299999997</v>
      </c>
      <c r="J472" s="39"/>
    </row>
    <row r="473" spans="1:10" ht="12.75" customHeight="1" x14ac:dyDescent="0.25">
      <c r="A473" s="24" t="s">
        <v>203</v>
      </c>
      <c r="B473" s="25" t="s">
        <v>4</v>
      </c>
      <c r="C473" s="26">
        <v>52783201.509999998</v>
      </c>
      <c r="D473" s="26">
        <v>77014359</v>
      </c>
      <c r="E473" s="26">
        <v>54014196.07</v>
      </c>
      <c r="F473" s="27">
        <f t="shared" si="48"/>
        <v>102.33217107864665</v>
      </c>
      <c r="G473" s="27">
        <f t="shared" si="49"/>
        <v>70.135227730714476</v>
      </c>
      <c r="H473" s="28">
        <f t="shared" si="50"/>
        <v>1230994.5600000024</v>
      </c>
      <c r="J473" s="39"/>
    </row>
    <row r="474" spans="1:10" ht="12.75" customHeight="1" x14ac:dyDescent="0.25">
      <c r="A474" s="24" t="s">
        <v>204</v>
      </c>
      <c r="B474" s="25" t="s">
        <v>419</v>
      </c>
      <c r="C474" s="26">
        <v>866523.1</v>
      </c>
      <c r="D474" s="26">
        <v>2600400</v>
      </c>
      <c r="E474" s="26">
        <v>484880.47</v>
      </c>
      <c r="F474" s="27">
        <f t="shared" si="48"/>
        <v>55.957016033386765</v>
      </c>
      <c r="G474" s="27">
        <f t="shared" si="49"/>
        <v>18.646380172281184</v>
      </c>
      <c r="H474" s="28">
        <f t="shared" si="50"/>
        <v>-381642.63</v>
      </c>
      <c r="J474" s="39"/>
    </row>
    <row r="475" spans="1:10" ht="12.75" customHeight="1" x14ac:dyDescent="0.25">
      <c r="A475" s="16" t="s">
        <v>373</v>
      </c>
      <c r="B475" s="17" t="s">
        <v>157</v>
      </c>
      <c r="C475" s="30">
        <v>1802306411.6700001</v>
      </c>
      <c r="D475" s="30">
        <v>2675886814</v>
      </c>
      <c r="E475" s="30">
        <v>1914442115.24</v>
      </c>
      <c r="F475" s="19">
        <f t="shared" si="48"/>
        <v>106.22178908336102</v>
      </c>
      <c r="G475" s="19">
        <f t="shared" si="49"/>
        <v>71.544211258256908</v>
      </c>
      <c r="H475" s="31">
        <f t="shared" si="50"/>
        <v>112135703.56999993</v>
      </c>
      <c r="J475" s="39"/>
    </row>
    <row r="476" spans="1:10" ht="12.75" customHeight="1" x14ac:dyDescent="0.25">
      <c r="A476" s="22" t="s">
        <v>374</v>
      </c>
      <c r="B476" s="17" t="s">
        <v>158</v>
      </c>
      <c r="C476" s="18">
        <v>230952212.55000001</v>
      </c>
      <c r="D476" s="18">
        <v>438743847</v>
      </c>
      <c r="E476" s="18">
        <v>248930838.99000001</v>
      </c>
      <c r="F476" s="19">
        <f t="shared" si="48"/>
        <v>107.78456557808802</v>
      </c>
      <c r="G476" s="19">
        <f t="shared" si="49"/>
        <v>56.73716923715628</v>
      </c>
      <c r="H476" s="20">
        <f t="shared" si="50"/>
        <v>17978626.439999998</v>
      </c>
      <c r="J476" s="39"/>
    </row>
    <row r="477" spans="1:10" ht="12.75" customHeight="1" x14ac:dyDescent="0.25">
      <c r="A477" s="24" t="s">
        <v>203</v>
      </c>
      <c r="B477" s="25" t="s">
        <v>4</v>
      </c>
      <c r="C477" s="26">
        <v>175154744.52000001</v>
      </c>
      <c r="D477" s="26">
        <v>310695222</v>
      </c>
      <c r="E477" s="26">
        <v>202051452.16999999</v>
      </c>
      <c r="F477" s="27">
        <f t="shared" si="48"/>
        <v>115.35596864573017</v>
      </c>
      <c r="G477" s="27">
        <f t="shared" si="49"/>
        <v>65.032043579350557</v>
      </c>
      <c r="H477" s="28">
        <f t="shared" si="50"/>
        <v>26896707.649999976</v>
      </c>
      <c r="J477" s="39"/>
    </row>
    <row r="478" spans="1:10" ht="12.75" customHeight="1" x14ac:dyDescent="0.25">
      <c r="A478" s="24" t="s">
        <v>204</v>
      </c>
      <c r="B478" s="25" t="s">
        <v>419</v>
      </c>
      <c r="C478" s="26">
        <v>55797468.030000001</v>
      </c>
      <c r="D478" s="26">
        <v>128048625</v>
      </c>
      <c r="E478" s="26">
        <v>46879386.82</v>
      </c>
      <c r="F478" s="27">
        <f t="shared" si="48"/>
        <v>84.017050370090061</v>
      </c>
      <c r="G478" s="27">
        <f t="shared" si="49"/>
        <v>36.61061321041128</v>
      </c>
      <c r="H478" s="28">
        <f t="shared" si="50"/>
        <v>-8918081.2100000009</v>
      </c>
      <c r="J478" s="39"/>
    </row>
    <row r="479" spans="1:10" ht="12.75" customHeight="1" x14ac:dyDescent="0.25">
      <c r="A479" s="22" t="s">
        <v>375</v>
      </c>
      <c r="B479" s="17" t="s">
        <v>159</v>
      </c>
      <c r="C479" s="18">
        <v>4239376.3499999996</v>
      </c>
      <c r="D479" s="18">
        <v>10124005</v>
      </c>
      <c r="E479" s="18">
        <v>4319314.67</v>
      </c>
      <c r="F479" s="19">
        <f t="shared" si="48"/>
        <v>101.88561508581328</v>
      </c>
      <c r="G479" s="19">
        <f t="shared" si="49"/>
        <v>42.664090643969452</v>
      </c>
      <c r="H479" s="20">
        <f t="shared" si="50"/>
        <v>79938.320000000298</v>
      </c>
      <c r="J479" s="39"/>
    </row>
    <row r="480" spans="1:10" ht="12.75" customHeight="1" x14ac:dyDescent="0.25">
      <c r="A480" s="24" t="s">
        <v>203</v>
      </c>
      <c r="B480" s="25" t="s">
        <v>4</v>
      </c>
      <c r="C480" s="26">
        <v>4239376.3499999996</v>
      </c>
      <c r="D480" s="26">
        <v>10124005</v>
      </c>
      <c r="E480" s="26">
        <v>4194096.67</v>
      </c>
      <c r="F480" s="27">
        <f t="shared" si="48"/>
        <v>98.931925918773416</v>
      </c>
      <c r="G480" s="27">
        <f t="shared" si="49"/>
        <v>41.427248109814244</v>
      </c>
      <c r="H480" s="28">
        <f t="shared" si="50"/>
        <v>-45279.679999999702</v>
      </c>
      <c r="J480" s="39"/>
    </row>
    <row r="481" spans="1:10" ht="12.75" customHeight="1" x14ac:dyDescent="0.25">
      <c r="A481" s="24" t="s">
        <v>204</v>
      </c>
      <c r="B481" s="25" t="s">
        <v>419</v>
      </c>
      <c r="C481" s="26"/>
      <c r="D481" s="26"/>
      <c r="E481" s="26">
        <v>125218</v>
      </c>
      <c r="F481" s="27" t="str">
        <f t="shared" ref="F481" si="51">IF(C481=0,"x",E481/C481*100)</f>
        <v>x</v>
      </c>
      <c r="G481" s="27" t="str">
        <f t="shared" ref="G481" si="52">IF(D481=0,"x",E481/D481*100)</f>
        <v>x</v>
      </c>
      <c r="H481" s="28">
        <f t="shared" ref="H481" si="53">+E481-C481</f>
        <v>125218</v>
      </c>
      <c r="J481" s="39"/>
    </row>
    <row r="482" spans="1:10" ht="12.75" customHeight="1" x14ac:dyDescent="0.25">
      <c r="A482" s="22" t="s">
        <v>376</v>
      </c>
      <c r="B482" s="17" t="s">
        <v>160</v>
      </c>
      <c r="C482" s="18">
        <v>382841256</v>
      </c>
      <c r="D482" s="18">
        <v>494203773</v>
      </c>
      <c r="E482" s="18">
        <v>396328957.99000001</v>
      </c>
      <c r="F482" s="19">
        <f t="shared" si="48"/>
        <v>103.52305342713639</v>
      </c>
      <c r="G482" s="19">
        <f t="shared" si="49"/>
        <v>80.195453706097069</v>
      </c>
      <c r="H482" s="20">
        <f t="shared" si="50"/>
        <v>13487701.99000001</v>
      </c>
      <c r="J482" s="39"/>
    </row>
    <row r="483" spans="1:10" ht="12.75" customHeight="1" x14ac:dyDescent="0.25">
      <c r="A483" s="24" t="s">
        <v>203</v>
      </c>
      <c r="B483" s="25" t="s">
        <v>4</v>
      </c>
      <c r="C483" s="26">
        <v>380734853.29000002</v>
      </c>
      <c r="D483" s="26">
        <v>491568433</v>
      </c>
      <c r="E483" s="26">
        <v>393918475.27999997</v>
      </c>
      <c r="F483" s="27">
        <f t="shared" si="48"/>
        <v>103.46267799653165</v>
      </c>
      <c r="G483" s="27">
        <f t="shared" si="49"/>
        <v>80.135022681572394</v>
      </c>
      <c r="H483" s="28">
        <f t="shared" si="50"/>
        <v>13183621.98999995</v>
      </c>
      <c r="J483" s="39"/>
    </row>
    <row r="484" spans="1:10" ht="12.75" customHeight="1" x14ac:dyDescent="0.25">
      <c r="A484" s="24" t="s">
        <v>204</v>
      </c>
      <c r="B484" s="25" t="s">
        <v>419</v>
      </c>
      <c r="C484" s="26">
        <v>2106402.71</v>
      </c>
      <c r="D484" s="26">
        <v>2635340</v>
      </c>
      <c r="E484" s="26">
        <v>2410482.71</v>
      </c>
      <c r="F484" s="27">
        <f t="shared" si="48"/>
        <v>114.43598598484523</v>
      </c>
      <c r="G484" s="27">
        <f t="shared" si="49"/>
        <v>91.467617461124561</v>
      </c>
      <c r="H484" s="28">
        <f t="shared" si="50"/>
        <v>304080</v>
      </c>
      <c r="J484" s="39"/>
    </row>
    <row r="485" spans="1:10" ht="12.75" customHeight="1" x14ac:dyDescent="0.25">
      <c r="A485" s="22" t="s">
        <v>377</v>
      </c>
      <c r="B485" s="17" t="s">
        <v>161</v>
      </c>
      <c r="C485" s="18">
        <v>21173345.129999999</v>
      </c>
      <c r="D485" s="18">
        <v>34050200</v>
      </c>
      <c r="E485" s="18">
        <v>23301388.48</v>
      </c>
      <c r="F485" s="19">
        <f t="shared" si="48"/>
        <v>110.05057697276577</v>
      </c>
      <c r="G485" s="19">
        <f t="shared" si="49"/>
        <v>68.432457019342024</v>
      </c>
      <c r="H485" s="20">
        <f t="shared" si="50"/>
        <v>2128043.3500000015</v>
      </c>
      <c r="J485" s="39"/>
    </row>
    <row r="486" spans="1:10" ht="12.75" customHeight="1" x14ac:dyDescent="0.25">
      <c r="A486" s="24" t="s">
        <v>203</v>
      </c>
      <c r="B486" s="25" t="s">
        <v>4</v>
      </c>
      <c r="C486" s="26">
        <v>21170552.129999999</v>
      </c>
      <c r="D486" s="26">
        <v>34042200</v>
      </c>
      <c r="E486" s="26">
        <v>23297448.550000001</v>
      </c>
      <c r="F486" s="27">
        <f t="shared" si="48"/>
        <v>110.04648535824467</v>
      </c>
      <c r="G486" s="27">
        <f t="shared" si="49"/>
        <v>68.43696514913843</v>
      </c>
      <c r="H486" s="28">
        <f t="shared" si="50"/>
        <v>2126896.4200000018</v>
      </c>
      <c r="J486" s="39"/>
    </row>
    <row r="487" spans="1:10" ht="12.75" customHeight="1" x14ac:dyDescent="0.25">
      <c r="A487" s="24" t="s">
        <v>204</v>
      </c>
      <c r="B487" s="25" t="s">
        <v>419</v>
      </c>
      <c r="C487" s="26">
        <v>2793</v>
      </c>
      <c r="D487" s="26">
        <v>8000</v>
      </c>
      <c r="E487" s="26">
        <v>3939.93</v>
      </c>
      <c r="F487" s="27">
        <f t="shared" si="48"/>
        <v>141.06444683136411</v>
      </c>
      <c r="G487" s="27">
        <f t="shared" si="49"/>
        <v>49.249124999999999</v>
      </c>
      <c r="H487" s="28">
        <f t="shared" si="50"/>
        <v>1146.9299999999998</v>
      </c>
      <c r="J487" s="39"/>
    </row>
    <row r="488" spans="1:10" ht="12.75" customHeight="1" x14ac:dyDescent="0.25">
      <c r="A488" s="22" t="s">
        <v>378</v>
      </c>
      <c r="B488" s="17" t="s">
        <v>162</v>
      </c>
      <c r="C488" s="18">
        <v>15903691.619999999</v>
      </c>
      <c r="D488" s="18">
        <v>22564100</v>
      </c>
      <c r="E488" s="18">
        <v>15769277.310000001</v>
      </c>
      <c r="F488" s="19">
        <f t="shared" si="48"/>
        <v>99.154823212046168</v>
      </c>
      <c r="G488" s="19">
        <f t="shared" si="49"/>
        <v>69.88657783824749</v>
      </c>
      <c r="H488" s="20">
        <f t="shared" si="50"/>
        <v>-134414.30999999866</v>
      </c>
      <c r="J488" s="39"/>
    </row>
    <row r="489" spans="1:10" ht="12.75" customHeight="1" x14ac:dyDescent="0.25">
      <c r="A489" s="24" t="s">
        <v>203</v>
      </c>
      <c r="B489" s="25" t="s">
        <v>4</v>
      </c>
      <c r="C489" s="26">
        <v>15903691.619999999</v>
      </c>
      <c r="D489" s="26">
        <v>22564100</v>
      </c>
      <c r="E489" s="26">
        <v>15769277.310000001</v>
      </c>
      <c r="F489" s="27">
        <f t="shared" si="48"/>
        <v>99.154823212046168</v>
      </c>
      <c r="G489" s="27">
        <f t="shared" si="49"/>
        <v>69.88657783824749</v>
      </c>
      <c r="H489" s="28">
        <f t="shared" si="50"/>
        <v>-134414.30999999866</v>
      </c>
      <c r="J489" s="39"/>
    </row>
    <row r="490" spans="1:10" ht="12.75" customHeight="1" x14ac:dyDescent="0.25">
      <c r="A490" s="22" t="s">
        <v>379</v>
      </c>
      <c r="B490" s="17" t="s">
        <v>163</v>
      </c>
      <c r="C490" s="18">
        <v>12176332.949999999</v>
      </c>
      <c r="D490" s="18">
        <v>17204000</v>
      </c>
      <c r="E490" s="18">
        <v>13133833.119999999</v>
      </c>
      <c r="F490" s="19">
        <f t="shared" si="48"/>
        <v>107.86361685354538</v>
      </c>
      <c r="G490" s="19">
        <f t="shared" si="49"/>
        <v>76.341740990467329</v>
      </c>
      <c r="H490" s="20">
        <f t="shared" si="50"/>
        <v>957500.16999999993</v>
      </c>
      <c r="J490" s="39"/>
    </row>
    <row r="491" spans="1:10" ht="12.75" customHeight="1" x14ac:dyDescent="0.25">
      <c r="A491" s="24" t="s">
        <v>203</v>
      </c>
      <c r="B491" s="25" t="s">
        <v>4</v>
      </c>
      <c r="C491" s="26">
        <v>12176332.949999999</v>
      </c>
      <c r="D491" s="26">
        <v>17204000</v>
      </c>
      <c r="E491" s="26">
        <v>13126448.92</v>
      </c>
      <c r="F491" s="27">
        <f t="shared" si="48"/>
        <v>107.8029729796441</v>
      </c>
      <c r="G491" s="27">
        <f t="shared" si="49"/>
        <v>76.29881957684259</v>
      </c>
      <c r="H491" s="28">
        <f t="shared" si="50"/>
        <v>950115.97000000067</v>
      </c>
      <c r="J491" s="39"/>
    </row>
    <row r="492" spans="1:10" ht="12.75" customHeight="1" x14ac:dyDescent="0.25">
      <c r="A492" s="24" t="s">
        <v>204</v>
      </c>
      <c r="B492" s="25" t="s">
        <v>419</v>
      </c>
      <c r="C492" s="26"/>
      <c r="D492" s="26"/>
      <c r="E492" s="26">
        <v>7384.2</v>
      </c>
      <c r="F492" s="27"/>
      <c r="G492" s="27"/>
      <c r="H492" s="28"/>
      <c r="J492" s="39"/>
    </row>
    <row r="493" spans="1:10" ht="12.75" customHeight="1" x14ac:dyDescent="0.25">
      <c r="A493" s="22" t="s">
        <v>380</v>
      </c>
      <c r="B493" s="17" t="s">
        <v>164</v>
      </c>
      <c r="C493" s="18">
        <v>16763406.689999999</v>
      </c>
      <c r="D493" s="18">
        <v>24438950</v>
      </c>
      <c r="E493" s="18">
        <v>18047799.850000001</v>
      </c>
      <c r="F493" s="19">
        <f t="shared" si="48"/>
        <v>107.66188629645424</v>
      </c>
      <c r="G493" s="19">
        <f t="shared" si="49"/>
        <v>73.848507607732756</v>
      </c>
      <c r="H493" s="20">
        <f t="shared" si="50"/>
        <v>1284393.160000002</v>
      </c>
      <c r="J493" s="39"/>
    </row>
    <row r="494" spans="1:10" ht="12.75" customHeight="1" x14ac:dyDescent="0.25">
      <c r="A494" s="24" t="s">
        <v>203</v>
      </c>
      <c r="B494" s="25" t="s">
        <v>4</v>
      </c>
      <c r="C494" s="26">
        <v>16763406.689999999</v>
      </c>
      <c r="D494" s="26">
        <v>24434500</v>
      </c>
      <c r="E494" s="26">
        <v>18039791.170000002</v>
      </c>
      <c r="F494" s="27">
        <f t="shared" si="48"/>
        <v>107.61411152043108</v>
      </c>
      <c r="G494" s="27">
        <f t="shared" si="49"/>
        <v>73.829180748531797</v>
      </c>
      <c r="H494" s="28">
        <f t="shared" si="50"/>
        <v>1276384.4800000023</v>
      </c>
      <c r="J494" s="39"/>
    </row>
    <row r="495" spans="1:10" ht="12.75" customHeight="1" x14ac:dyDescent="0.25">
      <c r="A495" s="24" t="s">
        <v>204</v>
      </c>
      <c r="B495" s="25" t="s">
        <v>419</v>
      </c>
      <c r="C495" s="26"/>
      <c r="D495" s="26">
        <v>4450</v>
      </c>
      <c r="E495" s="26">
        <v>8008.68</v>
      </c>
      <c r="F495" s="27" t="str">
        <f t="shared" ref="F495:F564" si="54">IF(C495=0,"x",E495/C495*100)</f>
        <v>x</v>
      </c>
      <c r="G495" s="27">
        <f t="shared" ref="G495:G564" si="55">IF(D495=0,"x",E495/D495*100)</f>
        <v>179.97033707865168</v>
      </c>
      <c r="H495" s="28">
        <f t="shared" si="50"/>
        <v>8008.68</v>
      </c>
      <c r="J495" s="39"/>
    </row>
    <row r="496" spans="1:10" ht="12.75" customHeight="1" x14ac:dyDescent="0.25">
      <c r="A496" s="22" t="s">
        <v>381</v>
      </c>
      <c r="B496" s="17" t="s">
        <v>165</v>
      </c>
      <c r="C496" s="18">
        <v>44446129.520000003</v>
      </c>
      <c r="D496" s="18">
        <v>86785100</v>
      </c>
      <c r="E496" s="18">
        <v>80039563.219999999</v>
      </c>
      <c r="F496" s="19">
        <f t="shared" si="54"/>
        <v>180.08218957284808</v>
      </c>
      <c r="G496" s="19">
        <f t="shared" si="55"/>
        <v>92.227310010589363</v>
      </c>
      <c r="H496" s="20">
        <f t="shared" ref="H496:H565" si="56">+E496-C496</f>
        <v>35593433.699999996</v>
      </c>
      <c r="J496" s="39"/>
    </row>
    <row r="497" spans="1:10" ht="12.75" customHeight="1" x14ac:dyDescent="0.25">
      <c r="A497" s="24" t="s">
        <v>203</v>
      </c>
      <c r="B497" s="25" t="s">
        <v>4</v>
      </c>
      <c r="C497" s="26">
        <v>44446129.520000003</v>
      </c>
      <c r="D497" s="26">
        <v>86765100</v>
      </c>
      <c r="E497" s="26">
        <v>80032772.590000004</v>
      </c>
      <c r="F497" s="27">
        <f t="shared" si="54"/>
        <v>180.06691123461408</v>
      </c>
      <c r="G497" s="27">
        <f t="shared" si="55"/>
        <v>92.240742637304635</v>
      </c>
      <c r="H497" s="28">
        <f t="shared" si="56"/>
        <v>35586643.07</v>
      </c>
      <c r="J497" s="39"/>
    </row>
    <row r="498" spans="1:10" ht="12.75" customHeight="1" x14ac:dyDescent="0.25">
      <c r="A498" s="24" t="s">
        <v>204</v>
      </c>
      <c r="B498" s="25" t="s">
        <v>419</v>
      </c>
      <c r="C498" s="26"/>
      <c r="D498" s="26">
        <v>20000</v>
      </c>
      <c r="E498" s="26">
        <v>6790.63</v>
      </c>
      <c r="F498" s="27" t="str">
        <f t="shared" ref="F498" si="57">IF(C498=0,"x",E498/C498*100)</f>
        <v>x</v>
      </c>
      <c r="G498" s="27">
        <f t="shared" ref="G498" si="58">IF(D498=0,"x",E498/D498*100)</f>
        <v>33.953150000000001</v>
      </c>
      <c r="H498" s="28">
        <f t="shared" ref="H498" si="59">+E498-C498</f>
        <v>6790.63</v>
      </c>
      <c r="J498" s="39"/>
    </row>
    <row r="499" spans="1:10" ht="12.75" customHeight="1" x14ac:dyDescent="0.25">
      <c r="A499" s="22" t="s">
        <v>382</v>
      </c>
      <c r="B499" s="17" t="s">
        <v>166</v>
      </c>
      <c r="C499" s="18">
        <v>649440.07999999996</v>
      </c>
      <c r="D499" s="18">
        <v>1416700</v>
      </c>
      <c r="E499" s="18">
        <v>708882.84</v>
      </c>
      <c r="F499" s="19">
        <f t="shared" si="54"/>
        <v>109.15292446995264</v>
      </c>
      <c r="G499" s="19">
        <f t="shared" si="55"/>
        <v>50.037611350321164</v>
      </c>
      <c r="H499" s="20">
        <f t="shared" si="56"/>
        <v>59442.760000000009</v>
      </c>
      <c r="J499" s="39"/>
    </row>
    <row r="500" spans="1:10" ht="12.75" customHeight="1" x14ac:dyDescent="0.25">
      <c r="A500" s="24" t="s">
        <v>203</v>
      </c>
      <c r="B500" s="25" t="s">
        <v>4</v>
      </c>
      <c r="C500" s="26">
        <v>649440.07999999996</v>
      </c>
      <c r="D500" s="26">
        <v>1416700</v>
      </c>
      <c r="E500" s="26">
        <v>708882.84</v>
      </c>
      <c r="F500" s="27">
        <f t="shared" si="54"/>
        <v>109.15292446995264</v>
      </c>
      <c r="G500" s="27">
        <f t="shared" si="55"/>
        <v>50.037611350321164</v>
      </c>
      <c r="H500" s="28">
        <f t="shared" si="56"/>
        <v>59442.760000000009</v>
      </c>
      <c r="J500" s="39"/>
    </row>
    <row r="501" spans="1:10" ht="12.75" customHeight="1" x14ac:dyDescent="0.25">
      <c r="A501" s="22" t="s">
        <v>383</v>
      </c>
      <c r="B501" s="17" t="s">
        <v>167</v>
      </c>
      <c r="C501" s="18">
        <v>1133950.6000000001</v>
      </c>
      <c r="D501" s="18">
        <v>2076949</v>
      </c>
      <c r="E501" s="18">
        <v>1421409.02</v>
      </c>
      <c r="F501" s="19">
        <f t="shared" si="54"/>
        <v>125.35017133903364</v>
      </c>
      <c r="G501" s="19">
        <f t="shared" si="55"/>
        <v>68.437357874459124</v>
      </c>
      <c r="H501" s="20">
        <f t="shared" si="56"/>
        <v>287458.41999999993</v>
      </c>
      <c r="J501" s="39"/>
    </row>
    <row r="502" spans="1:10" ht="12.75" customHeight="1" x14ac:dyDescent="0.25">
      <c r="A502" s="24" t="s">
        <v>203</v>
      </c>
      <c r="B502" s="25" t="s">
        <v>4</v>
      </c>
      <c r="C502" s="26">
        <v>1133950.6000000001</v>
      </c>
      <c r="D502" s="26">
        <v>2076949</v>
      </c>
      <c r="E502" s="26">
        <v>1421409.02</v>
      </c>
      <c r="F502" s="27">
        <f t="shared" si="54"/>
        <v>125.35017133903364</v>
      </c>
      <c r="G502" s="27">
        <f t="shared" si="55"/>
        <v>68.437357874459124</v>
      </c>
      <c r="H502" s="28">
        <f t="shared" si="56"/>
        <v>287458.41999999993</v>
      </c>
      <c r="J502" s="39"/>
    </row>
    <row r="503" spans="1:10" ht="12.75" customHeight="1" x14ac:dyDescent="0.25">
      <c r="A503" s="22" t="s">
        <v>384</v>
      </c>
      <c r="B503" s="17" t="s">
        <v>168</v>
      </c>
      <c r="C503" s="18">
        <v>13221977.75</v>
      </c>
      <c r="D503" s="18">
        <v>17472700</v>
      </c>
      <c r="E503" s="18">
        <v>12179856.02</v>
      </c>
      <c r="F503" s="19">
        <f t="shared" si="54"/>
        <v>92.118261354660049</v>
      </c>
      <c r="G503" s="19">
        <f t="shared" si="55"/>
        <v>69.70792161486203</v>
      </c>
      <c r="H503" s="20">
        <f t="shared" si="56"/>
        <v>-1042121.7300000004</v>
      </c>
      <c r="J503" s="39"/>
    </row>
    <row r="504" spans="1:10" ht="12.75" customHeight="1" x14ac:dyDescent="0.25">
      <c r="A504" s="24" t="s">
        <v>203</v>
      </c>
      <c r="B504" s="25" t="s">
        <v>4</v>
      </c>
      <c r="C504" s="26">
        <v>13221977.75</v>
      </c>
      <c r="D504" s="26">
        <v>17472700</v>
      </c>
      <c r="E504" s="26">
        <v>12179856.02</v>
      </c>
      <c r="F504" s="27">
        <f t="shared" si="54"/>
        <v>92.118261354660049</v>
      </c>
      <c r="G504" s="27">
        <f t="shared" si="55"/>
        <v>69.70792161486203</v>
      </c>
      <c r="H504" s="28">
        <f t="shared" si="56"/>
        <v>-1042121.7300000004</v>
      </c>
      <c r="J504" s="39"/>
    </row>
    <row r="505" spans="1:10" ht="12.75" customHeight="1" x14ac:dyDescent="0.25">
      <c r="A505" s="22" t="s">
        <v>385</v>
      </c>
      <c r="B505" s="17" t="s">
        <v>169</v>
      </c>
      <c r="C505" s="18">
        <v>188294752.13</v>
      </c>
      <c r="D505" s="18">
        <v>258474950</v>
      </c>
      <c r="E505" s="18">
        <v>191030786.27000001</v>
      </c>
      <c r="F505" s="19">
        <f t="shared" si="54"/>
        <v>101.45305915807523</v>
      </c>
      <c r="G505" s="19">
        <f t="shared" si="55"/>
        <v>73.906885858765037</v>
      </c>
      <c r="H505" s="20">
        <f t="shared" si="56"/>
        <v>2736034.1400000155</v>
      </c>
      <c r="J505" s="39"/>
    </row>
    <row r="506" spans="1:10" ht="12.75" customHeight="1" x14ac:dyDescent="0.25">
      <c r="A506" s="24" t="s">
        <v>203</v>
      </c>
      <c r="B506" s="25" t="s">
        <v>4</v>
      </c>
      <c r="C506" s="26">
        <v>188251294.65000001</v>
      </c>
      <c r="D506" s="26">
        <v>258280350</v>
      </c>
      <c r="E506" s="26">
        <v>190932040.58000001</v>
      </c>
      <c r="F506" s="27">
        <f t="shared" si="54"/>
        <v>101.42402522914071</v>
      </c>
      <c r="G506" s="27">
        <f t="shared" si="55"/>
        <v>73.924338642099571</v>
      </c>
      <c r="H506" s="28">
        <f t="shared" si="56"/>
        <v>2680745.9300000072</v>
      </c>
      <c r="J506" s="39"/>
    </row>
    <row r="507" spans="1:10" ht="12.75" customHeight="1" x14ac:dyDescent="0.25">
      <c r="A507" s="24" t="s">
        <v>204</v>
      </c>
      <c r="B507" s="25" t="s">
        <v>419</v>
      </c>
      <c r="C507" s="26">
        <v>43457.48</v>
      </c>
      <c r="D507" s="26">
        <v>194600</v>
      </c>
      <c r="E507" s="26">
        <v>98745.69</v>
      </c>
      <c r="F507" s="27">
        <f t="shared" si="54"/>
        <v>227.22369083527161</v>
      </c>
      <c r="G507" s="27">
        <f t="shared" si="55"/>
        <v>50.742903391572455</v>
      </c>
      <c r="H507" s="28">
        <f t="shared" si="56"/>
        <v>55288.21</v>
      </c>
      <c r="J507" s="39"/>
    </row>
    <row r="508" spans="1:10" ht="12.75" customHeight="1" x14ac:dyDescent="0.25">
      <c r="A508" s="22" t="s">
        <v>386</v>
      </c>
      <c r="B508" s="17" t="s">
        <v>170</v>
      </c>
      <c r="C508" s="18">
        <v>61544376.240000002</v>
      </c>
      <c r="D508" s="18">
        <v>87192300</v>
      </c>
      <c r="E508" s="18">
        <v>64203628.850000001</v>
      </c>
      <c r="F508" s="19">
        <f t="shared" si="54"/>
        <v>104.32087019556411</v>
      </c>
      <c r="G508" s="19">
        <f t="shared" si="55"/>
        <v>73.634516866741677</v>
      </c>
      <c r="H508" s="20">
        <f t="shared" si="56"/>
        <v>2659252.6099999994</v>
      </c>
      <c r="J508" s="39"/>
    </row>
    <row r="509" spans="1:10" ht="12.75" customHeight="1" x14ac:dyDescent="0.25">
      <c r="A509" s="24" t="s">
        <v>203</v>
      </c>
      <c r="B509" s="25" t="s">
        <v>4</v>
      </c>
      <c r="C509" s="26">
        <v>61502899.100000001</v>
      </c>
      <c r="D509" s="26">
        <v>87115300</v>
      </c>
      <c r="E509" s="26">
        <v>64137690.469999999</v>
      </c>
      <c r="F509" s="27">
        <f t="shared" si="54"/>
        <v>104.28401166214292</v>
      </c>
      <c r="G509" s="27">
        <f t="shared" si="55"/>
        <v>73.62391046119339</v>
      </c>
      <c r="H509" s="28">
        <f t="shared" si="56"/>
        <v>2634791.3699999973</v>
      </c>
      <c r="J509" s="39"/>
    </row>
    <row r="510" spans="1:10" ht="12.75" customHeight="1" x14ac:dyDescent="0.25">
      <c r="A510" s="24" t="s">
        <v>204</v>
      </c>
      <c r="B510" s="25" t="s">
        <v>419</v>
      </c>
      <c r="C510" s="26">
        <v>41477.14</v>
      </c>
      <c r="D510" s="26">
        <v>77000</v>
      </c>
      <c r="E510" s="26">
        <v>65938.38</v>
      </c>
      <c r="F510" s="27">
        <f t="shared" si="54"/>
        <v>158.97523310430759</v>
      </c>
      <c r="G510" s="27">
        <f t="shared" si="55"/>
        <v>85.634259740259751</v>
      </c>
      <c r="H510" s="28">
        <f t="shared" si="56"/>
        <v>24461.240000000005</v>
      </c>
      <c r="J510" s="39"/>
    </row>
    <row r="511" spans="1:10" ht="12.75" customHeight="1" x14ac:dyDescent="0.25">
      <c r="A511" s="22" t="s">
        <v>387</v>
      </c>
      <c r="B511" s="17" t="s">
        <v>171</v>
      </c>
      <c r="C511" s="18">
        <v>70661452.849999994</v>
      </c>
      <c r="D511" s="18">
        <v>101294730</v>
      </c>
      <c r="E511" s="18">
        <v>72188346.340000004</v>
      </c>
      <c r="F511" s="19">
        <f t="shared" si="54"/>
        <v>102.16085776390884</v>
      </c>
      <c r="G511" s="19">
        <f t="shared" si="55"/>
        <v>71.265648607780491</v>
      </c>
      <c r="H511" s="20">
        <f t="shared" si="56"/>
        <v>1526893.4900000095</v>
      </c>
      <c r="J511" s="39"/>
    </row>
    <row r="512" spans="1:10" ht="12.75" customHeight="1" x14ac:dyDescent="0.25">
      <c r="A512" s="24" t="s">
        <v>203</v>
      </c>
      <c r="B512" s="25" t="s">
        <v>4</v>
      </c>
      <c r="C512" s="26">
        <v>70661452.849999994</v>
      </c>
      <c r="D512" s="26">
        <v>101287730</v>
      </c>
      <c r="E512" s="26">
        <v>72180049.840000004</v>
      </c>
      <c r="F512" s="27">
        <f t="shared" si="54"/>
        <v>102.1491165674497</v>
      </c>
      <c r="G512" s="27">
        <f t="shared" si="55"/>
        <v>71.262382758503918</v>
      </c>
      <c r="H512" s="28">
        <f t="shared" si="56"/>
        <v>1518596.9900000095</v>
      </c>
      <c r="J512" s="39"/>
    </row>
    <row r="513" spans="1:10" ht="12.75" customHeight="1" x14ac:dyDescent="0.25">
      <c r="A513" s="24" t="s">
        <v>204</v>
      </c>
      <c r="B513" s="25" t="s">
        <v>419</v>
      </c>
      <c r="C513" s="26"/>
      <c r="D513" s="26">
        <v>7000</v>
      </c>
      <c r="E513" s="26">
        <v>8296.5</v>
      </c>
      <c r="F513" s="27" t="str">
        <f t="shared" si="54"/>
        <v>x</v>
      </c>
      <c r="G513" s="27">
        <f t="shared" si="55"/>
        <v>118.52142857142857</v>
      </c>
      <c r="H513" s="28">
        <f t="shared" si="56"/>
        <v>8296.5</v>
      </c>
      <c r="J513" s="39"/>
    </row>
    <row r="514" spans="1:10" ht="12.75" customHeight="1" x14ac:dyDescent="0.25">
      <c r="A514" s="22" t="s">
        <v>388</v>
      </c>
      <c r="B514" s="17" t="s">
        <v>172</v>
      </c>
      <c r="C514" s="18">
        <v>463174185.67000002</v>
      </c>
      <c r="D514" s="18">
        <v>861056260</v>
      </c>
      <c r="E514" s="18">
        <v>614252386.75999999</v>
      </c>
      <c r="F514" s="19">
        <f t="shared" si="54"/>
        <v>132.61800976050927</v>
      </c>
      <c r="G514" s="19">
        <f t="shared" si="55"/>
        <v>71.337079270522935</v>
      </c>
      <c r="H514" s="20">
        <f t="shared" si="56"/>
        <v>151078201.08999997</v>
      </c>
      <c r="J514" s="39"/>
    </row>
    <row r="515" spans="1:10" ht="12.75" customHeight="1" x14ac:dyDescent="0.25">
      <c r="A515" s="24" t="s">
        <v>203</v>
      </c>
      <c r="B515" s="25" t="s">
        <v>4</v>
      </c>
      <c r="C515" s="26">
        <v>462844791.35000002</v>
      </c>
      <c r="D515" s="26">
        <v>860511610</v>
      </c>
      <c r="E515" s="26">
        <v>613988219.13999999</v>
      </c>
      <c r="F515" s="27">
        <f t="shared" si="54"/>
        <v>132.65531569430721</v>
      </c>
      <c r="G515" s="27">
        <f t="shared" si="55"/>
        <v>71.35153227508458</v>
      </c>
      <c r="H515" s="28">
        <f t="shared" si="56"/>
        <v>151143427.78999996</v>
      </c>
      <c r="J515" s="39"/>
    </row>
    <row r="516" spans="1:10" ht="12.75" customHeight="1" x14ac:dyDescent="0.25">
      <c r="A516" s="24" t="s">
        <v>204</v>
      </c>
      <c r="B516" s="25" t="s">
        <v>419</v>
      </c>
      <c r="C516" s="26">
        <v>329394.32</v>
      </c>
      <c r="D516" s="26">
        <v>544650</v>
      </c>
      <c r="E516" s="26">
        <v>264167.62</v>
      </c>
      <c r="F516" s="27">
        <f t="shared" si="54"/>
        <v>80.197988842066252</v>
      </c>
      <c r="G516" s="27">
        <f t="shared" si="55"/>
        <v>48.502271183328745</v>
      </c>
      <c r="H516" s="28">
        <f t="shared" si="56"/>
        <v>-65226.700000000012</v>
      </c>
      <c r="J516" s="39"/>
    </row>
    <row r="517" spans="1:10" ht="12.75" customHeight="1" x14ac:dyDescent="0.25">
      <c r="A517" s="22" t="s">
        <v>389</v>
      </c>
      <c r="B517" s="17" t="s">
        <v>173</v>
      </c>
      <c r="C517" s="18">
        <v>128200835.14</v>
      </c>
      <c r="D517" s="18">
        <v>193529250</v>
      </c>
      <c r="E517" s="18">
        <v>140852461.40000001</v>
      </c>
      <c r="F517" s="19">
        <f t="shared" si="54"/>
        <v>109.86859894179626</v>
      </c>
      <c r="G517" s="19">
        <f t="shared" si="55"/>
        <v>72.780967941538549</v>
      </c>
      <c r="H517" s="20">
        <f t="shared" si="56"/>
        <v>12651626.260000005</v>
      </c>
      <c r="J517" s="39"/>
    </row>
    <row r="518" spans="1:10" ht="12.75" customHeight="1" x14ac:dyDescent="0.25">
      <c r="A518" s="24" t="s">
        <v>203</v>
      </c>
      <c r="B518" s="25" t="s">
        <v>4</v>
      </c>
      <c r="C518" s="26">
        <v>128181766.64</v>
      </c>
      <c r="D518" s="26">
        <v>193499250</v>
      </c>
      <c r="E518" s="26">
        <v>140828074.96000001</v>
      </c>
      <c r="F518" s="27">
        <f t="shared" si="54"/>
        <v>109.86591825927732</v>
      </c>
      <c r="G518" s="27">
        <f t="shared" si="55"/>
        <v>72.779648996055542</v>
      </c>
      <c r="H518" s="28">
        <f t="shared" si="56"/>
        <v>12646308.320000008</v>
      </c>
      <c r="J518" s="39"/>
    </row>
    <row r="519" spans="1:10" ht="12.75" customHeight="1" x14ac:dyDescent="0.25">
      <c r="A519" s="24" t="s">
        <v>204</v>
      </c>
      <c r="B519" s="25" t="s">
        <v>419</v>
      </c>
      <c r="C519" s="26">
        <v>19068.5</v>
      </c>
      <c r="D519" s="26">
        <v>30000</v>
      </c>
      <c r="E519" s="26">
        <v>24386.44</v>
      </c>
      <c r="F519" s="27">
        <f t="shared" si="54"/>
        <v>127.88861210897554</v>
      </c>
      <c r="G519" s="27">
        <f t="shared" si="55"/>
        <v>81.288133333333334</v>
      </c>
      <c r="H519" s="28">
        <f t="shared" si="56"/>
        <v>5317.9399999999987</v>
      </c>
      <c r="J519" s="39"/>
    </row>
    <row r="520" spans="1:10" ht="12.75" customHeight="1" x14ac:dyDescent="0.25">
      <c r="A520" s="22" t="s">
        <v>390</v>
      </c>
      <c r="B520" s="17" t="s">
        <v>174</v>
      </c>
      <c r="C520" s="18">
        <v>130248716.2</v>
      </c>
      <c r="D520" s="18">
        <v>0</v>
      </c>
      <c r="E520" s="18"/>
      <c r="F520" s="19">
        <f t="shared" si="54"/>
        <v>0</v>
      </c>
      <c r="G520" s="19" t="str">
        <f t="shared" si="55"/>
        <v>x</v>
      </c>
      <c r="H520" s="20">
        <f t="shared" si="56"/>
        <v>-130248716.2</v>
      </c>
      <c r="J520" s="39"/>
    </row>
    <row r="521" spans="1:10" ht="12.75" customHeight="1" x14ac:dyDescent="0.25">
      <c r="A521" s="24" t="s">
        <v>203</v>
      </c>
      <c r="B521" s="25" t="s">
        <v>4</v>
      </c>
      <c r="C521" s="26">
        <v>130247228.2</v>
      </c>
      <c r="D521" s="26">
        <v>0</v>
      </c>
      <c r="E521" s="26"/>
      <c r="F521" s="27">
        <f t="shared" si="54"/>
        <v>0</v>
      </c>
      <c r="G521" s="27" t="str">
        <f t="shared" si="55"/>
        <v>x</v>
      </c>
      <c r="H521" s="28">
        <f t="shared" si="56"/>
        <v>-130247228.2</v>
      </c>
      <c r="J521" s="39"/>
    </row>
    <row r="522" spans="1:10" ht="12.75" customHeight="1" x14ac:dyDescent="0.25">
      <c r="A522" s="24" t="s">
        <v>204</v>
      </c>
      <c r="B522" s="25" t="s">
        <v>419</v>
      </c>
      <c r="C522" s="26">
        <v>1488</v>
      </c>
      <c r="D522" s="26">
        <v>0</v>
      </c>
      <c r="E522" s="26"/>
      <c r="F522" s="27">
        <f t="shared" si="54"/>
        <v>0</v>
      </c>
      <c r="G522" s="27" t="str">
        <f t="shared" si="55"/>
        <v>x</v>
      </c>
      <c r="H522" s="28">
        <f t="shared" si="56"/>
        <v>-1488</v>
      </c>
      <c r="J522" s="39"/>
    </row>
    <row r="523" spans="1:10" ht="12.75" customHeight="1" x14ac:dyDescent="0.25">
      <c r="A523" s="22" t="s">
        <v>391</v>
      </c>
      <c r="B523" s="17" t="s">
        <v>175</v>
      </c>
      <c r="C523" s="18">
        <v>16680974.199999999</v>
      </c>
      <c r="D523" s="18">
        <v>25259000</v>
      </c>
      <c r="E523" s="18">
        <v>17733384.109999999</v>
      </c>
      <c r="F523" s="19">
        <f t="shared" si="54"/>
        <v>106.3090434490331</v>
      </c>
      <c r="G523" s="19">
        <f t="shared" si="55"/>
        <v>70.206200205867205</v>
      </c>
      <c r="H523" s="20">
        <f t="shared" si="56"/>
        <v>1052409.9100000001</v>
      </c>
      <c r="J523" s="39"/>
    </row>
    <row r="524" spans="1:10" ht="12.75" customHeight="1" x14ac:dyDescent="0.25">
      <c r="A524" s="24" t="s">
        <v>203</v>
      </c>
      <c r="B524" s="25" t="s">
        <v>4</v>
      </c>
      <c r="C524" s="26">
        <v>16680974.199999999</v>
      </c>
      <c r="D524" s="26">
        <v>25229000</v>
      </c>
      <c r="E524" s="26">
        <v>17728184.109999999</v>
      </c>
      <c r="F524" s="27">
        <f t="shared" si="54"/>
        <v>106.2778702097627</v>
      </c>
      <c r="G524" s="27">
        <f t="shared" si="55"/>
        <v>70.269071742835621</v>
      </c>
      <c r="H524" s="28">
        <f t="shared" si="56"/>
        <v>1047209.9100000001</v>
      </c>
      <c r="J524" s="39"/>
    </row>
    <row r="525" spans="1:10" ht="12.75" customHeight="1" x14ac:dyDescent="0.25">
      <c r="A525" s="24" t="s">
        <v>204</v>
      </c>
      <c r="B525" s="25" t="s">
        <v>419</v>
      </c>
      <c r="C525" s="26"/>
      <c r="D525" s="26">
        <v>30000</v>
      </c>
      <c r="E525" s="26">
        <v>5200</v>
      </c>
      <c r="F525" s="27" t="str">
        <f t="shared" ref="F525" si="60">IF(C525=0,"x",E525/C525*100)</f>
        <v>x</v>
      </c>
      <c r="G525" s="27">
        <f t="shared" ref="G525" si="61">IF(D525=0,"x",E525/D525*100)</f>
        <v>17.333333333333336</v>
      </c>
      <c r="H525" s="28">
        <f t="shared" ref="H525" si="62">+E525-C525</f>
        <v>5200</v>
      </c>
      <c r="J525" s="39"/>
    </row>
    <row r="526" spans="1:10" ht="12.75" customHeight="1" x14ac:dyDescent="0.25">
      <c r="A526" s="16" t="s">
        <v>392</v>
      </c>
      <c r="B526" s="17" t="s">
        <v>176</v>
      </c>
      <c r="C526" s="30">
        <v>8646967.1899999995</v>
      </c>
      <c r="D526" s="30">
        <v>12561217</v>
      </c>
      <c r="E526" s="30">
        <v>8968836.7400000002</v>
      </c>
      <c r="F526" s="19">
        <f t="shared" si="54"/>
        <v>103.72234036428674</v>
      </c>
      <c r="G526" s="19">
        <f t="shared" si="55"/>
        <v>71.401017433263036</v>
      </c>
      <c r="H526" s="31">
        <f t="shared" si="56"/>
        <v>321869.55000000075</v>
      </c>
      <c r="J526" s="39"/>
    </row>
    <row r="527" spans="1:10" ht="12.75" customHeight="1" x14ac:dyDescent="0.25">
      <c r="A527" s="22" t="s">
        <v>393</v>
      </c>
      <c r="B527" s="17" t="s">
        <v>177</v>
      </c>
      <c r="C527" s="18">
        <v>8646967.1899999995</v>
      </c>
      <c r="D527" s="18">
        <v>12561217</v>
      </c>
      <c r="E527" s="18">
        <v>8968836.7400000002</v>
      </c>
      <c r="F527" s="19">
        <f t="shared" si="54"/>
        <v>103.72234036428674</v>
      </c>
      <c r="G527" s="19">
        <f t="shared" si="55"/>
        <v>71.401017433263036</v>
      </c>
      <c r="H527" s="20">
        <f t="shared" si="56"/>
        <v>321869.55000000075</v>
      </c>
      <c r="J527" s="39"/>
    </row>
    <row r="528" spans="1:10" ht="12.75" customHeight="1" x14ac:dyDescent="0.25">
      <c r="A528" s="24" t="s">
        <v>203</v>
      </c>
      <c r="B528" s="25" t="s">
        <v>4</v>
      </c>
      <c r="C528" s="26">
        <v>8608983.3100000005</v>
      </c>
      <c r="D528" s="26">
        <v>12461217</v>
      </c>
      <c r="E528" s="26">
        <v>8909537.2400000002</v>
      </c>
      <c r="F528" s="27">
        <f t="shared" si="54"/>
        <v>103.4911663686336</v>
      </c>
      <c r="G528" s="27">
        <f t="shared" si="55"/>
        <v>71.498130880795998</v>
      </c>
      <c r="H528" s="28">
        <f t="shared" si="56"/>
        <v>300553.9299999997</v>
      </c>
      <c r="J528" s="39"/>
    </row>
    <row r="529" spans="1:10" ht="12.75" customHeight="1" x14ac:dyDescent="0.25">
      <c r="A529" s="24" t="s">
        <v>204</v>
      </c>
      <c r="B529" s="25" t="s">
        <v>419</v>
      </c>
      <c r="C529" s="26">
        <v>37983.879999999997</v>
      </c>
      <c r="D529" s="26">
        <v>100000</v>
      </c>
      <c r="E529" s="26">
        <v>59299.5</v>
      </c>
      <c r="F529" s="27">
        <f t="shared" si="54"/>
        <v>156.11754249434236</v>
      </c>
      <c r="G529" s="27">
        <f t="shared" si="55"/>
        <v>59.299500000000002</v>
      </c>
      <c r="H529" s="28">
        <f t="shared" si="56"/>
        <v>21315.620000000003</v>
      </c>
      <c r="J529" s="39"/>
    </row>
    <row r="530" spans="1:10" ht="12.75" customHeight="1" x14ac:dyDescent="0.25">
      <c r="A530" s="16" t="s">
        <v>394</v>
      </c>
      <c r="B530" s="17" t="s">
        <v>178</v>
      </c>
      <c r="C530" s="30">
        <v>3566091.83</v>
      </c>
      <c r="D530" s="30">
        <v>5637410</v>
      </c>
      <c r="E530" s="30">
        <v>3933726.69</v>
      </c>
      <c r="F530" s="19">
        <f t="shared" si="54"/>
        <v>110.3091809612766</v>
      </c>
      <c r="G530" s="19">
        <f t="shared" si="55"/>
        <v>69.778971016832188</v>
      </c>
      <c r="H530" s="31">
        <f t="shared" si="56"/>
        <v>367634.85999999987</v>
      </c>
      <c r="J530" s="39"/>
    </row>
    <row r="531" spans="1:10" ht="12.75" customHeight="1" x14ac:dyDescent="0.25">
      <c r="A531" s="22" t="s">
        <v>395</v>
      </c>
      <c r="B531" s="17" t="s">
        <v>179</v>
      </c>
      <c r="C531" s="18">
        <v>3566091.83</v>
      </c>
      <c r="D531" s="18">
        <v>5637410</v>
      </c>
      <c r="E531" s="18">
        <v>3933726.69</v>
      </c>
      <c r="F531" s="19">
        <f t="shared" si="54"/>
        <v>110.3091809612766</v>
      </c>
      <c r="G531" s="19">
        <f t="shared" si="55"/>
        <v>69.778971016832188</v>
      </c>
      <c r="H531" s="20">
        <f t="shared" si="56"/>
        <v>367634.85999999987</v>
      </c>
      <c r="J531" s="39"/>
    </row>
    <row r="532" spans="1:10" ht="12.75" customHeight="1" x14ac:dyDescent="0.25">
      <c r="A532" s="24" t="s">
        <v>203</v>
      </c>
      <c r="B532" s="25" t="s">
        <v>4</v>
      </c>
      <c r="C532" s="26">
        <v>3519454.1</v>
      </c>
      <c r="D532" s="26">
        <v>5597710</v>
      </c>
      <c r="E532" s="26">
        <v>3894357.07</v>
      </c>
      <c r="F532" s="27">
        <f t="shared" si="54"/>
        <v>110.65230457189368</v>
      </c>
      <c r="G532" s="27">
        <f t="shared" si="55"/>
        <v>69.570539917216152</v>
      </c>
      <c r="H532" s="28">
        <f t="shared" si="56"/>
        <v>374902.96999999974</v>
      </c>
      <c r="J532" s="39"/>
    </row>
    <row r="533" spans="1:10" ht="12.75" customHeight="1" x14ac:dyDescent="0.25">
      <c r="A533" s="24" t="s">
        <v>204</v>
      </c>
      <c r="B533" s="25" t="s">
        <v>419</v>
      </c>
      <c r="C533" s="26">
        <v>46637.73</v>
      </c>
      <c r="D533" s="26">
        <v>39700</v>
      </c>
      <c r="E533" s="26">
        <v>39369.620000000003</v>
      </c>
      <c r="F533" s="27">
        <f t="shared" si="54"/>
        <v>84.415815263736036</v>
      </c>
      <c r="G533" s="27">
        <f t="shared" si="55"/>
        <v>99.167808564231734</v>
      </c>
      <c r="H533" s="28">
        <f t="shared" si="56"/>
        <v>-7268.1100000000006</v>
      </c>
      <c r="J533" s="39"/>
    </row>
    <row r="534" spans="1:10" ht="12.75" customHeight="1" x14ac:dyDescent="0.25">
      <c r="A534" s="16" t="s">
        <v>396</v>
      </c>
      <c r="B534" s="17" t="s">
        <v>180</v>
      </c>
      <c r="C534" s="30">
        <v>2445235.7200000002</v>
      </c>
      <c r="D534" s="30">
        <v>3783838</v>
      </c>
      <c r="E534" s="30">
        <v>3429239.22</v>
      </c>
      <c r="F534" s="19">
        <f t="shared" si="54"/>
        <v>140.24166226395548</v>
      </c>
      <c r="G534" s="19">
        <f t="shared" si="55"/>
        <v>90.628595093130315</v>
      </c>
      <c r="H534" s="31">
        <f t="shared" si="56"/>
        <v>984003.5</v>
      </c>
      <c r="J534" s="39"/>
    </row>
    <row r="535" spans="1:10" ht="12.75" customHeight="1" x14ac:dyDescent="0.25">
      <c r="A535" s="22" t="s">
        <v>397</v>
      </c>
      <c r="B535" s="17" t="s">
        <v>181</v>
      </c>
      <c r="C535" s="18">
        <v>2445235.7200000002</v>
      </c>
      <c r="D535" s="18">
        <v>3783838</v>
      </c>
      <c r="E535" s="18">
        <v>3429239.22</v>
      </c>
      <c r="F535" s="19">
        <f t="shared" si="54"/>
        <v>140.24166226395548</v>
      </c>
      <c r="G535" s="19">
        <f t="shared" si="55"/>
        <v>90.628595093130315</v>
      </c>
      <c r="H535" s="20">
        <f t="shared" si="56"/>
        <v>984003.5</v>
      </c>
      <c r="J535" s="39"/>
    </row>
    <row r="536" spans="1:10" ht="12.75" customHeight="1" x14ac:dyDescent="0.25">
      <c r="A536" s="24" t="s">
        <v>203</v>
      </c>
      <c r="B536" s="25" t="s">
        <v>4</v>
      </c>
      <c r="C536" s="26">
        <v>2440155.7200000002</v>
      </c>
      <c r="D536" s="26">
        <v>3715838</v>
      </c>
      <c r="E536" s="26">
        <v>3397950.47</v>
      </c>
      <c r="F536" s="27">
        <f t="shared" si="54"/>
        <v>139.25137818663472</v>
      </c>
      <c r="G536" s="27">
        <f t="shared" si="55"/>
        <v>91.445064881730588</v>
      </c>
      <c r="H536" s="28">
        <f t="shared" si="56"/>
        <v>957794.75</v>
      </c>
      <c r="J536" s="39"/>
    </row>
    <row r="537" spans="1:10" ht="12.75" customHeight="1" x14ac:dyDescent="0.25">
      <c r="A537" s="24" t="s">
        <v>204</v>
      </c>
      <c r="B537" s="25" t="s">
        <v>419</v>
      </c>
      <c r="C537" s="26">
        <v>5080</v>
      </c>
      <c r="D537" s="26">
        <v>68000</v>
      </c>
      <c r="E537" s="26">
        <v>31288.75</v>
      </c>
      <c r="F537" s="27">
        <f t="shared" si="54"/>
        <v>615.92027559055123</v>
      </c>
      <c r="G537" s="27">
        <f t="shared" si="55"/>
        <v>46.012867647058826</v>
      </c>
      <c r="H537" s="28">
        <f t="shared" si="56"/>
        <v>26208.75</v>
      </c>
      <c r="J537" s="39"/>
    </row>
    <row r="538" spans="1:10" ht="12.75" customHeight="1" x14ac:dyDescent="0.25">
      <c r="A538" s="16" t="s">
        <v>398</v>
      </c>
      <c r="B538" s="17" t="s">
        <v>182</v>
      </c>
      <c r="C538" s="30">
        <v>2455542.77</v>
      </c>
      <c r="D538" s="30">
        <v>4344510</v>
      </c>
      <c r="E538" s="30">
        <v>2883411.82</v>
      </c>
      <c r="F538" s="19">
        <f t="shared" si="54"/>
        <v>117.42462217426576</v>
      </c>
      <c r="G538" s="19">
        <f t="shared" si="55"/>
        <v>66.369091566137499</v>
      </c>
      <c r="H538" s="31">
        <f t="shared" si="56"/>
        <v>427869.04999999981</v>
      </c>
      <c r="J538" s="39"/>
    </row>
    <row r="539" spans="1:10" ht="12.75" customHeight="1" x14ac:dyDescent="0.25">
      <c r="A539" s="22" t="s">
        <v>399</v>
      </c>
      <c r="B539" s="17" t="s">
        <v>183</v>
      </c>
      <c r="C539" s="18">
        <v>2455542.77</v>
      </c>
      <c r="D539" s="18">
        <v>4344510</v>
      </c>
      <c r="E539" s="18">
        <v>2883411.82</v>
      </c>
      <c r="F539" s="19">
        <f t="shared" si="54"/>
        <v>117.42462217426576</v>
      </c>
      <c r="G539" s="19">
        <f t="shared" si="55"/>
        <v>66.369091566137499</v>
      </c>
      <c r="H539" s="20">
        <f t="shared" si="56"/>
        <v>427869.04999999981</v>
      </c>
      <c r="J539" s="39"/>
    </row>
    <row r="540" spans="1:10" ht="12.75" customHeight="1" x14ac:dyDescent="0.25">
      <c r="A540" s="24" t="s">
        <v>203</v>
      </c>
      <c r="B540" s="25" t="s">
        <v>4</v>
      </c>
      <c r="C540" s="26">
        <v>2447765.52</v>
      </c>
      <c r="D540" s="26">
        <v>4171510</v>
      </c>
      <c r="E540" s="26">
        <v>2716557.49</v>
      </c>
      <c r="F540" s="27">
        <f t="shared" si="54"/>
        <v>110.9811159526424</v>
      </c>
      <c r="G540" s="27">
        <f t="shared" si="55"/>
        <v>65.121682316475344</v>
      </c>
      <c r="H540" s="28">
        <f t="shared" si="56"/>
        <v>268791.9700000002</v>
      </c>
      <c r="J540" s="39"/>
    </row>
    <row r="541" spans="1:10" ht="12.75" customHeight="1" x14ac:dyDescent="0.25">
      <c r="A541" s="24" t="s">
        <v>204</v>
      </c>
      <c r="B541" s="25" t="s">
        <v>419</v>
      </c>
      <c r="C541" s="26">
        <v>7777.25</v>
      </c>
      <c r="D541" s="26">
        <v>173000</v>
      </c>
      <c r="E541" s="26">
        <v>166854.32999999999</v>
      </c>
      <c r="F541" s="27">
        <f t="shared" si="54"/>
        <v>2145.4155389115685</v>
      </c>
      <c r="G541" s="27">
        <f t="shared" si="55"/>
        <v>96.447589595375717</v>
      </c>
      <c r="H541" s="28">
        <f t="shared" si="56"/>
        <v>159077.07999999999</v>
      </c>
      <c r="J541" s="39"/>
    </row>
    <row r="542" spans="1:10" ht="12.75" customHeight="1" x14ac:dyDescent="0.25">
      <c r="A542" s="16" t="s">
        <v>400</v>
      </c>
      <c r="B542" s="17" t="s">
        <v>184</v>
      </c>
      <c r="C542" s="30">
        <v>69045829.129999995</v>
      </c>
      <c r="D542" s="30">
        <v>129418164</v>
      </c>
      <c r="E542" s="30">
        <v>62534573.5</v>
      </c>
      <c r="F542" s="19">
        <f t="shared" si="54"/>
        <v>90.569661177157343</v>
      </c>
      <c r="G542" s="19">
        <f t="shared" si="55"/>
        <v>48.319781062571707</v>
      </c>
      <c r="H542" s="31">
        <f t="shared" si="56"/>
        <v>-6511255.6299999952</v>
      </c>
      <c r="J542" s="39"/>
    </row>
    <row r="543" spans="1:10" ht="12.75" customHeight="1" x14ac:dyDescent="0.25">
      <c r="A543" s="22" t="s">
        <v>401</v>
      </c>
      <c r="B543" s="17" t="s">
        <v>185</v>
      </c>
      <c r="C543" s="18">
        <v>69045829.129999995</v>
      </c>
      <c r="D543" s="18">
        <v>129418164</v>
      </c>
      <c r="E543" s="18">
        <v>62534573.5</v>
      </c>
      <c r="F543" s="19">
        <f t="shared" si="54"/>
        <v>90.569661177157343</v>
      </c>
      <c r="G543" s="19">
        <f t="shared" si="55"/>
        <v>48.319781062571707</v>
      </c>
      <c r="H543" s="20">
        <f t="shared" si="56"/>
        <v>-6511255.6299999952</v>
      </c>
      <c r="J543" s="39"/>
    </row>
    <row r="544" spans="1:10" ht="12.75" customHeight="1" x14ac:dyDescent="0.25">
      <c r="A544" s="24" t="s">
        <v>203</v>
      </c>
      <c r="B544" s="25" t="s">
        <v>4</v>
      </c>
      <c r="C544" s="26">
        <v>68055573.099999994</v>
      </c>
      <c r="D544" s="26">
        <v>104244750</v>
      </c>
      <c r="E544" s="26">
        <v>61762649.259999998</v>
      </c>
      <c r="F544" s="27">
        <f t="shared" si="54"/>
        <v>90.753257149486856</v>
      </c>
      <c r="G544" s="27">
        <f t="shared" si="55"/>
        <v>59.247731190299746</v>
      </c>
      <c r="H544" s="28">
        <f t="shared" si="56"/>
        <v>-6292923.8399999961</v>
      </c>
      <c r="J544" s="39"/>
    </row>
    <row r="545" spans="1:10" ht="12.75" customHeight="1" x14ac:dyDescent="0.25">
      <c r="A545" s="24" t="s">
        <v>204</v>
      </c>
      <c r="B545" s="25" t="s">
        <v>419</v>
      </c>
      <c r="C545" s="26">
        <v>990256.03</v>
      </c>
      <c r="D545" s="26">
        <v>25173414</v>
      </c>
      <c r="E545" s="26">
        <v>771924.24</v>
      </c>
      <c r="F545" s="27">
        <f t="shared" si="54"/>
        <v>77.951985811184613</v>
      </c>
      <c r="G545" s="27">
        <f t="shared" si="55"/>
        <v>3.0664265085379361</v>
      </c>
      <c r="H545" s="28">
        <f t="shared" si="56"/>
        <v>-218331.79000000004</v>
      </c>
      <c r="J545" s="39"/>
    </row>
    <row r="546" spans="1:10" ht="12.75" customHeight="1" x14ac:dyDescent="0.25">
      <c r="A546" s="16" t="s">
        <v>402</v>
      </c>
      <c r="B546" s="17" t="s">
        <v>186</v>
      </c>
      <c r="C546" s="30">
        <v>41734264.799999997</v>
      </c>
      <c r="D546" s="30">
        <v>62929790</v>
      </c>
      <c r="E546" s="30">
        <v>43258090.979999997</v>
      </c>
      <c r="F546" s="19">
        <f t="shared" si="54"/>
        <v>103.65125919266222</v>
      </c>
      <c r="G546" s="19">
        <f t="shared" si="55"/>
        <v>68.740243658845827</v>
      </c>
      <c r="H546" s="31">
        <f t="shared" si="56"/>
        <v>1523826.1799999997</v>
      </c>
      <c r="J546" s="39"/>
    </row>
    <row r="547" spans="1:10" ht="12.75" customHeight="1" x14ac:dyDescent="0.25">
      <c r="A547" s="22" t="s">
        <v>403</v>
      </c>
      <c r="B547" s="17" t="s">
        <v>187</v>
      </c>
      <c r="C547" s="18">
        <v>41734264.799999997</v>
      </c>
      <c r="D547" s="18">
        <v>62929790</v>
      </c>
      <c r="E547" s="18">
        <v>43258090.979999997</v>
      </c>
      <c r="F547" s="19">
        <f t="shared" si="54"/>
        <v>103.65125919266222</v>
      </c>
      <c r="G547" s="19">
        <f t="shared" si="55"/>
        <v>68.740243658845827</v>
      </c>
      <c r="H547" s="20">
        <f t="shared" si="56"/>
        <v>1523826.1799999997</v>
      </c>
      <c r="J547" s="39"/>
    </row>
    <row r="548" spans="1:10" ht="12.75" customHeight="1" x14ac:dyDescent="0.25">
      <c r="A548" s="24" t="s">
        <v>203</v>
      </c>
      <c r="B548" s="25" t="s">
        <v>4</v>
      </c>
      <c r="C548" s="26">
        <v>41641545.310000002</v>
      </c>
      <c r="D548" s="26">
        <v>61708790</v>
      </c>
      <c r="E548" s="26">
        <v>42652693.689999998</v>
      </c>
      <c r="F548" s="27">
        <f t="shared" si="54"/>
        <v>102.42822011640662</v>
      </c>
      <c r="G548" s="27">
        <f t="shared" si="55"/>
        <v>69.119316210867197</v>
      </c>
      <c r="H548" s="28">
        <f t="shared" si="56"/>
        <v>1011148.3799999952</v>
      </c>
      <c r="J548" s="39"/>
    </row>
    <row r="549" spans="1:10" ht="12.75" customHeight="1" x14ac:dyDescent="0.25">
      <c r="A549" s="24" t="s">
        <v>204</v>
      </c>
      <c r="B549" s="25" t="s">
        <v>419</v>
      </c>
      <c r="C549" s="26">
        <v>92719.49</v>
      </c>
      <c r="D549" s="26">
        <v>1221000</v>
      </c>
      <c r="E549" s="26">
        <v>605397.29</v>
      </c>
      <c r="F549" s="27">
        <f t="shared" si="54"/>
        <v>652.93423205843771</v>
      </c>
      <c r="G549" s="27">
        <f t="shared" si="55"/>
        <v>49.582087633087632</v>
      </c>
      <c r="H549" s="28">
        <f t="shared" si="56"/>
        <v>512677.80000000005</v>
      </c>
      <c r="J549" s="39"/>
    </row>
    <row r="550" spans="1:10" ht="12.75" customHeight="1" x14ac:dyDescent="0.25">
      <c r="A550" s="16" t="s">
        <v>404</v>
      </c>
      <c r="B550" s="17" t="s">
        <v>188</v>
      </c>
      <c r="C550" s="30">
        <v>6918939.1299999999</v>
      </c>
      <c r="D550" s="30">
        <v>10675409</v>
      </c>
      <c r="E550" s="30">
        <v>7210579.0599999996</v>
      </c>
      <c r="F550" s="19">
        <f t="shared" si="54"/>
        <v>104.21509605042587</v>
      </c>
      <c r="G550" s="19">
        <f t="shared" si="55"/>
        <v>67.543820194617368</v>
      </c>
      <c r="H550" s="31">
        <f t="shared" si="56"/>
        <v>291639.9299999997</v>
      </c>
      <c r="J550" s="39"/>
    </row>
    <row r="551" spans="1:10" ht="12.75" customHeight="1" x14ac:dyDescent="0.25">
      <c r="A551" s="22" t="s">
        <v>405</v>
      </c>
      <c r="B551" s="17" t="s">
        <v>189</v>
      </c>
      <c r="C551" s="18">
        <v>6918939.1299999999</v>
      </c>
      <c r="D551" s="18">
        <v>10675409</v>
      </c>
      <c r="E551" s="18">
        <v>7210579.0599999996</v>
      </c>
      <c r="F551" s="19">
        <f t="shared" si="54"/>
        <v>104.21509605042587</v>
      </c>
      <c r="G551" s="19">
        <f t="shared" si="55"/>
        <v>67.543820194617368</v>
      </c>
      <c r="H551" s="20">
        <f t="shared" si="56"/>
        <v>291639.9299999997</v>
      </c>
      <c r="J551" s="39"/>
    </row>
    <row r="552" spans="1:10" ht="12.75" customHeight="1" x14ac:dyDescent="0.25">
      <c r="A552" s="24" t="s">
        <v>203</v>
      </c>
      <c r="B552" s="25" t="s">
        <v>4</v>
      </c>
      <c r="C552" s="26">
        <v>6873457.8799999999</v>
      </c>
      <c r="D552" s="26">
        <v>10325409</v>
      </c>
      <c r="E552" s="26">
        <v>7156902.9000000004</v>
      </c>
      <c r="F552" s="27">
        <f t="shared" si="54"/>
        <v>104.12376164877293</v>
      </c>
      <c r="G552" s="27">
        <f t="shared" si="55"/>
        <v>69.313505159940874</v>
      </c>
      <c r="H552" s="28">
        <f t="shared" si="56"/>
        <v>283445.02000000048</v>
      </c>
      <c r="J552" s="39"/>
    </row>
    <row r="553" spans="1:10" ht="12.75" customHeight="1" x14ac:dyDescent="0.25">
      <c r="A553" s="24" t="s">
        <v>204</v>
      </c>
      <c r="B553" s="25" t="s">
        <v>419</v>
      </c>
      <c r="C553" s="26">
        <v>45481.25</v>
      </c>
      <c r="D553" s="26">
        <v>350000</v>
      </c>
      <c r="E553" s="26">
        <v>53676.160000000003</v>
      </c>
      <c r="F553" s="27">
        <f t="shared" si="54"/>
        <v>118.01821629792497</v>
      </c>
      <c r="G553" s="27">
        <f t="shared" si="55"/>
        <v>15.336045714285715</v>
      </c>
      <c r="H553" s="28">
        <f t="shared" si="56"/>
        <v>8194.9100000000035</v>
      </c>
      <c r="J553" s="39"/>
    </row>
    <row r="554" spans="1:10" ht="12.75" customHeight="1" x14ac:dyDescent="0.25">
      <c r="A554" s="16" t="s">
        <v>440</v>
      </c>
      <c r="B554" s="17" t="s">
        <v>441</v>
      </c>
      <c r="C554" s="30"/>
      <c r="D554" s="30">
        <v>229778810</v>
      </c>
      <c r="E554" s="30">
        <v>111950403.27</v>
      </c>
      <c r="F554" s="19" t="str">
        <f t="shared" ref="F554:F557" si="63">IF(C554=0,"x",E554/C554*100)</f>
        <v>x</v>
      </c>
      <c r="G554" s="19">
        <f t="shared" ref="G554:G557" si="64">IF(D554=0,"x",E554/D554*100)</f>
        <v>48.720943097407456</v>
      </c>
      <c r="H554" s="31">
        <f t="shared" ref="H554:H557" si="65">+E554-C554</f>
        <v>111950403.27</v>
      </c>
      <c r="J554" s="39"/>
    </row>
    <row r="555" spans="1:10" ht="12.75" customHeight="1" x14ac:dyDescent="0.25">
      <c r="A555" s="22" t="s">
        <v>442</v>
      </c>
      <c r="B555" s="17" t="s">
        <v>443</v>
      </c>
      <c r="C555" s="18"/>
      <c r="D555" s="18">
        <v>229778810</v>
      </c>
      <c r="E555" s="18">
        <v>111950403.27</v>
      </c>
      <c r="F555" s="19" t="str">
        <f t="shared" si="63"/>
        <v>x</v>
      </c>
      <c r="G555" s="19">
        <f t="shared" si="64"/>
        <v>48.720943097407456</v>
      </c>
      <c r="H555" s="20">
        <f t="shared" si="65"/>
        <v>111950403.27</v>
      </c>
      <c r="J555" s="39"/>
    </row>
    <row r="556" spans="1:10" ht="12.75" customHeight="1" x14ac:dyDescent="0.25">
      <c r="A556" s="24" t="s">
        <v>203</v>
      </c>
      <c r="B556" s="25" t="s">
        <v>4</v>
      </c>
      <c r="C556" s="26"/>
      <c r="D556" s="26">
        <v>227376502</v>
      </c>
      <c r="E556" s="26">
        <v>111636346.02</v>
      </c>
      <c r="F556" s="27" t="str">
        <f t="shared" si="63"/>
        <v>x</v>
      </c>
      <c r="G556" s="27">
        <f t="shared" si="64"/>
        <v>49.097573864514807</v>
      </c>
      <c r="H556" s="28">
        <f t="shared" si="65"/>
        <v>111636346.02</v>
      </c>
      <c r="J556" s="39"/>
    </row>
    <row r="557" spans="1:10" ht="12.75" customHeight="1" x14ac:dyDescent="0.25">
      <c r="A557" s="24" t="s">
        <v>204</v>
      </c>
      <c r="B557" s="25" t="s">
        <v>419</v>
      </c>
      <c r="C557" s="26"/>
      <c r="D557" s="26">
        <v>2402308</v>
      </c>
      <c r="E557" s="26">
        <v>314057.25</v>
      </c>
      <c r="F557" s="27" t="str">
        <f t="shared" si="63"/>
        <v>x</v>
      </c>
      <c r="G557" s="27">
        <f t="shared" si="64"/>
        <v>13.07314674055117</v>
      </c>
      <c r="H557" s="28">
        <f t="shared" si="65"/>
        <v>314057.25</v>
      </c>
      <c r="J557" s="39"/>
    </row>
    <row r="558" spans="1:10" ht="12.75" customHeight="1" x14ac:dyDescent="0.25">
      <c r="A558" s="16" t="s">
        <v>406</v>
      </c>
      <c r="B558" s="17" t="s">
        <v>190</v>
      </c>
      <c r="C558" s="30">
        <v>18263128.890000001</v>
      </c>
      <c r="D558" s="30">
        <v>26344690</v>
      </c>
      <c r="E558" s="30">
        <v>18318120.16</v>
      </c>
      <c r="F558" s="19">
        <f t="shared" si="54"/>
        <v>100.30110541480168</v>
      </c>
      <c r="G558" s="19">
        <f t="shared" si="55"/>
        <v>69.532494631745521</v>
      </c>
      <c r="H558" s="31">
        <f t="shared" si="56"/>
        <v>54991.269999999553</v>
      </c>
      <c r="J558" s="39"/>
    </row>
    <row r="559" spans="1:10" ht="12.75" customHeight="1" x14ac:dyDescent="0.25">
      <c r="A559" s="16" t="s">
        <v>407</v>
      </c>
      <c r="B559" s="17" t="s">
        <v>191</v>
      </c>
      <c r="C559" s="30">
        <v>16746924.789999999</v>
      </c>
      <c r="D559" s="30">
        <v>28689269</v>
      </c>
      <c r="E559" s="30">
        <v>16305198.439999999</v>
      </c>
      <c r="F559" s="19">
        <f t="shared" si="54"/>
        <v>97.362343501633418</v>
      </c>
      <c r="G559" s="19">
        <f t="shared" si="55"/>
        <v>56.833788410572609</v>
      </c>
      <c r="H559" s="31">
        <f t="shared" si="56"/>
        <v>-441726.34999999963</v>
      </c>
      <c r="J559" s="39"/>
    </row>
    <row r="560" spans="1:10" ht="12.75" customHeight="1" x14ac:dyDescent="0.25">
      <c r="A560" s="16" t="s">
        <v>408</v>
      </c>
      <c r="B560" s="17" t="s">
        <v>192</v>
      </c>
      <c r="C560" s="30">
        <v>9826447.0999999996</v>
      </c>
      <c r="D560" s="30">
        <v>14800298</v>
      </c>
      <c r="E560" s="30">
        <v>10234704.84</v>
      </c>
      <c r="F560" s="19">
        <f t="shared" si="54"/>
        <v>104.15468313058949</v>
      </c>
      <c r="G560" s="19">
        <f t="shared" si="55"/>
        <v>69.152018695839772</v>
      </c>
      <c r="H560" s="31">
        <f t="shared" si="56"/>
        <v>408257.74000000022</v>
      </c>
      <c r="J560" s="39"/>
    </row>
    <row r="561" spans="1:10" ht="12.75" customHeight="1" x14ac:dyDescent="0.25">
      <c r="A561" s="16" t="s">
        <v>409</v>
      </c>
      <c r="B561" s="17" t="s">
        <v>193</v>
      </c>
      <c r="C561" s="30">
        <v>4860309.3099999996</v>
      </c>
      <c r="D561" s="30">
        <v>8280502</v>
      </c>
      <c r="E561" s="30">
        <v>5970108.5599999996</v>
      </c>
      <c r="F561" s="19">
        <f t="shared" si="54"/>
        <v>122.83392227150252</v>
      </c>
      <c r="G561" s="19">
        <f t="shared" si="55"/>
        <v>72.098389203939561</v>
      </c>
      <c r="H561" s="31">
        <f t="shared" si="56"/>
        <v>1109799.25</v>
      </c>
      <c r="J561" s="39"/>
    </row>
    <row r="562" spans="1:10" ht="12.75" customHeight="1" x14ac:dyDescent="0.25">
      <c r="A562" s="22" t="s">
        <v>410</v>
      </c>
      <c r="B562" s="17" t="s">
        <v>194</v>
      </c>
      <c r="C562" s="18">
        <v>4860309.3099999996</v>
      </c>
      <c r="D562" s="18">
        <v>8280502</v>
      </c>
      <c r="E562" s="18">
        <v>5970108.5599999996</v>
      </c>
      <c r="F562" s="19">
        <f t="shared" si="54"/>
        <v>122.83392227150252</v>
      </c>
      <c r="G562" s="19">
        <f t="shared" si="55"/>
        <v>72.098389203939561</v>
      </c>
      <c r="H562" s="20">
        <f t="shared" si="56"/>
        <v>1109799.25</v>
      </c>
      <c r="J562" s="39"/>
    </row>
    <row r="563" spans="1:10" ht="12.75" customHeight="1" x14ac:dyDescent="0.25">
      <c r="A563" s="24" t="s">
        <v>203</v>
      </c>
      <c r="B563" s="25" t="s">
        <v>4</v>
      </c>
      <c r="C563" s="26">
        <v>4555322.57</v>
      </c>
      <c r="D563" s="26">
        <v>8012843</v>
      </c>
      <c r="E563" s="26">
        <v>5736181.1900000004</v>
      </c>
      <c r="F563" s="27">
        <f t="shared" si="54"/>
        <v>125.92261254508701</v>
      </c>
      <c r="G563" s="27">
        <f t="shared" si="55"/>
        <v>71.587340348488055</v>
      </c>
      <c r="H563" s="28">
        <f t="shared" si="56"/>
        <v>1180858.6200000001</v>
      </c>
      <c r="J563" s="39"/>
    </row>
    <row r="564" spans="1:10" ht="12.75" customHeight="1" x14ac:dyDescent="0.25">
      <c r="A564" s="24" t="s">
        <v>204</v>
      </c>
      <c r="B564" s="25" t="s">
        <v>419</v>
      </c>
      <c r="C564" s="26">
        <v>304986.74</v>
      </c>
      <c r="D564" s="26">
        <v>267659</v>
      </c>
      <c r="E564" s="26">
        <v>233927.37</v>
      </c>
      <c r="F564" s="27">
        <f t="shared" si="54"/>
        <v>76.700832960803481</v>
      </c>
      <c r="G564" s="27">
        <f t="shared" si="55"/>
        <v>87.397535670386574</v>
      </c>
      <c r="H564" s="28">
        <f t="shared" si="56"/>
        <v>-71059.37</v>
      </c>
      <c r="J564" s="39"/>
    </row>
    <row r="565" spans="1:10" ht="12.75" customHeight="1" x14ac:dyDescent="0.25">
      <c r="A565" s="16" t="s">
        <v>411</v>
      </c>
      <c r="B565" s="17" t="s">
        <v>195</v>
      </c>
      <c r="C565" s="30">
        <v>8404839.8800000008</v>
      </c>
      <c r="D565" s="30">
        <v>0</v>
      </c>
      <c r="E565" s="30"/>
      <c r="F565" s="19">
        <f t="shared" ref="F565:F572" si="66">IF(C565=0,"x",E565/C565*100)</f>
        <v>0</v>
      </c>
      <c r="G565" s="19" t="str">
        <f t="shared" ref="G565:G572" si="67">IF(D565=0,"x",E565/D565*100)</f>
        <v>x</v>
      </c>
      <c r="H565" s="31">
        <f t="shared" si="56"/>
        <v>-8404839.8800000008</v>
      </c>
      <c r="J565" s="39"/>
    </row>
    <row r="566" spans="1:10" ht="12.75" customHeight="1" x14ac:dyDescent="0.25">
      <c r="A566" s="22" t="s">
        <v>412</v>
      </c>
      <c r="B566" s="17" t="s">
        <v>196</v>
      </c>
      <c r="C566" s="18">
        <v>8404839.8800000008</v>
      </c>
      <c r="D566" s="18">
        <v>0</v>
      </c>
      <c r="E566" s="18"/>
      <c r="F566" s="19">
        <f t="shared" si="66"/>
        <v>0</v>
      </c>
      <c r="G566" s="19" t="str">
        <f t="shared" si="67"/>
        <v>x</v>
      </c>
      <c r="H566" s="20">
        <f t="shared" ref="H566:H572" si="68">+E566-C566</f>
        <v>-8404839.8800000008</v>
      </c>
      <c r="J566" s="39"/>
    </row>
    <row r="567" spans="1:10" ht="12.75" customHeight="1" x14ac:dyDescent="0.25">
      <c r="A567" s="24" t="s">
        <v>203</v>
      </c>
      <c r="B567" s="25" t="s">
        <v>4</v>
      </c>
      <c r="C567" s="26">
        <v>8266288.9800000004</v>
      </c>
      <c r="D567" s="26">
        <v>0</v>
      </c>
      <c r="E567" s="26"/>
      <c r="F567" s="27">
        <f t="shared" si="66"/>
        <v>0</v>
      </c>
      <c r="G567" s="27" t="str">
        <f t="shared" si="67"/>
        <v>x</v>
      </c>
      <c r="H567" s="28">
        <f t="shared" si="68"/>
        <v>-8266288.9800000004</v>
      </c>
      <c r="J567" s="39"/>
    </row>
    <row r="568" spans="1:10" ht="12.75" customHeight="1" x14ac:dyDescent="0.25">
      <c r="A568" s="24" t="s">
        <v>204</v>
      </c>
      <c r="B568" s="25" t="s">
        <v>419</v>
      </c>
      <c r="C568" s="26">
        <v>138550.9</v>
      </c>
      <c r="D568" s="26">
        <v>0</v>
      </c>
      <c r="E568" s="26"/>
      <c r="F568" s="27">
        <f t="shared" si="66"/>
        <v>0</v>
      </c>
      <c r="G568" s="27" t="str">
        <f t="shared" si="67"/>
        <v>x</v>
      </c>
      <c r="H568" s="28">
        <f t="shared" si="68"/>
        <v>-138550.9</v>
      </c>
      <c r="J568" s="39"/>
    </row>
    <row r="569" spans="1:10" ht="12.75" customHeight="1" x14ac:dyDescent="0.25">
      <c r="A569" s="16" t="s">
        <v>413</v>
      </c>
      <c r="B569" s="17" t="s">
        <v>197</v>
      </c>
      <c r="C569" s="30">
        <v>2641833.41</v>
      </c>
      <c r="D569" s="30">
        <v>4292200</v>
      </c>
      <c r="E569" s="30">
        <v>2735808.25</v>
      </c>
      <c r="F569" s="19">
        <f t="shared" si="66"/>
        <v>103.55718266126401</v>
      </c>
      <c r="G569" s="19">
        <f t="shared" si="67"/>
        <v>63.739067378034576</v>
      </c>
      <c r="H569" s="31">
        <f t="shared" si="68"/>
        <v>93974.839999999851</v>
      </c>
      <c r="J569" s="39"/>
    </row>
    <row r="570" spans="1:10" ht="12.75" customHeight="1" x14ac:dyDescent="0.25">
      <c r="A570" s="22" t="s">
        <v>414</v>
      </c>
      <c r="B570" s="17" t="s">
        <v>198</v>
      </c>
      <c r="C570" s="18">
        <v>2641833.41</v>
      </c>
      <c r="D570" s="18">
        <v>4292200</v>
      </c>
      <c r="E570" s="18">
        <v>2735808.25</v>
      </c>
      <c r="F570" s="19">
        <f t="shared" si="66"/>
        <v>103.55718266126401</v>
      </c>
      <c r="G570" s="19">
        <f t="shared" si="67"/>
        <v>63.739067378034576</v>
      </c>
      <c r="H570" s="20">
        <f t="shared" si="68"/>
        <v>93974.839999999851</v>
      </c>
      <c r="J570" s="39"/>
    </row>
    <row r="571" spans="1:10" ht="12.75" customHeight="1" x14ac:dyDescent="0.25">
      <c r="A571" s="24" t="s">
        <v>203</v>
      </c>
      <c r="B571" s="25" t="s">
        <v>4</v>
      </c>
      <c r="C571" s="26">
        <v>2605448.41</v>
      </c>
      <c r="D571" s="26">
        <v>4223200</v>
      </c>
      <c r="E571" s="26">
        <v>2713281.12</v>
      </c>
      <c r="F571" s="27">
        <f t="shared" si="66"/>
        <v>104.13873902035927</v>
      </c>
      <c r="G571" s="27">
        <f t="shared" si="67"/>
        <v>64.247043000568297</v>
      </c>
      <c r="H571" s="28">
        <f t="shared" si="68"/>
        <v>107832.70999999996</v>
      </c>
      <c r="J571" s="39"/>
    </row>
    <row r="572" spans="1:10" ht="12.75" customHeight="1" thickBot="1" x14ac:dyDescent="0.3">
      <c r="A572" s="32" t="s">
        <v>204</v>
      </c>
      <c r="B572" s="33" t="s">
        <v>419</v>
      </c>
      <c r="C572" s="34">
        <v>36385</v>
      </c>
      <c r="D572" s="34">
        <v>69000</v>
      </c>
      <c r="E572" s="34">
        <v>22527.13</v>
      </c>
      <c r="F572" s="35">
        <f t="shared" si="66"/>
        <v>61.913233475333243</v>
      </c>
      <c r="G572" s="35">
        <f t="shared" si="67"/>
        <v>32.648014492753624</v>
      </c>
      <c r="H572" s="36">
        <f t="shared" si="68"/>
        <v>-13857.869999999999</v>
      </c>
      <c r="J572" s="39"/>
    </row>
    <row r="573" spans="1:10" ht="12.75" customHeight="1" x14ac:dyDescent="0.25">
      <c r="A573" s="1"/>
      <c r="B573" s="2"/>
      <c r="C573" s="1"/>
      <c r="D573" s="1"/>
      <c r="E573" s="1"/>
      <c r="F573" s="3"/>
      <c r="G573" s="3"/>
      <c r="H573" s="1"/>
    </row>
    <row r="574" spans="1:10" ht="12.75" customHeight="1" x14ac:dyDescent="0.25">
      <c r="A574" s="37" t="s">
        <v>199</v>
      </c>
      <c r="B574" s="2"/>
      <c r="C574" s="1"/>
      <c r="D574" s="1"/>
      <c r="E574" s="1"/>
      <c r="F574" s="3"/>
      <c r="G574" s="3"/>
      <c r="H574" s="1"/>
    </row>
    <row r="575" spans="1:10" ht="12.75" customHeight="1" x14ac:dyDescent="0.25">
      <c r="A575" s="38" t="s">
        <v>200</v>
      </c>
      <c r="B575" s="2"/>
      <c r="C575" s="1"/>
      <c r="D575" s="1"/>
      <c r="E575" s="1"/>
      <c r="F575" s="3"/>
      <c r="G575" s="3"/>
      <c r="H575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2018-11-19T15:44:00Z</cp:lastPrinted>
  <dcterms:created xsi:type="dcterms:W3CDTF">2017-08-21T13:59:46Z</dcterms:created>
  <dcterms:modified xsi:type="dcterms:W3CDTF">2019-10-15T13:47:03Z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siječanj-srpanj 2019..xlsx</vt:lpwstr>
  </property>
</Properties>
</file>